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DATA" sheetId="2" r:id="rId1"/>
  </sheets>
  <calcPr calcId="145621"/>
</workbook>
</file>

<file path=xl/calcChain.xml><?xml version="1.0" encoding="utf-8"?>
<calcChain xmlns="http://schemas.openxmlformats.org/spreadsheetml/2006/main">
  <c r="L229" i="2" l="1"/>
  <c r="J229" i="2"/>
  <c r="K229" i="2" s="1"/>
  <c r="H229" i="2"/>
  <c r="G229" i="2"/>
  <c r="E229" i="2"/>
  <c r="D229" i="2"/>
  <c r="L228" i="2"/>
  <c r="J228" i="2"/>
  <c r="H228" i="2"/>
  <c r="G228" i="2"/>
  <c r="E228" i="2"/>
  <c r="D228" i="2"/>
  <c r="L227" i="2"/>
  <c r="J227" i="2"/>
  <c r="K227" i="2" s="1"/>
  <c r="H227" i="2"/>
  <c r="G227" i="2"/>
  <c r="E227" i="2"/>
  <c r="D227" i="2"/>
  <c r="L226" i="2"/>
  <c r="J226" i="2"/>
  <c r="K226" i="2" s="1"/>
  <c r="H226" i="2"/>
  <c r="G226" i="2"/>
  <c r="E226" i="2"/>
  <c r="D226" i="2"/>
  <c r="L225" i="2"/>
  <c r="K225" i="2"/>
  <c r="J225" i="2"/>
  <c r="H225" i="2"/>
  <c r="G225" i="2"/>
  <c r="E225" i="2"/>
  <c r="D225" i="2"/>
  <c r="L224" i="2"/>
  <c r="J224" i="2"/>
  <c r="H224" i="2"/>
  <c r="G224" i="2"/>
  <c r="E224" i="2"/>
  <c r="D224" i="2"/>
  <c r="L223" i="2"/>
  <c r="J223" i="2"/>
  <c r="K223" i="2" s="1"/>
  <c r="H223" i="2"/>
  <c r="G223" i="2"/>
  <c r="E223" i="2"/>
  <c r="D223" i="2"/>
  <c r="L222" i="2"/>
  <c r="J222" i="2"/>
  <c r="H222" i="2"/>
  <c r="G222" i="2"/>
  <c r="E222" i="2"/>
  <c r="D222" i="2"/>
  <c r="L221" i="2"/>
  <c r="J221" i="2"/>
  <c r="K221" i="2" s="1"/>
  <c r="H221" i="2"/>
  <c r="G221" i="2"/>
  <c r="E221" i="2"/>
  <c r="D221" i="2"/>
  <c r="L220" i="2"/>
  <c r="J220" i="2"/>
  <c r="H220" i="2"/>
  <c r="G220" i="2"/>
  <c r="E220" i="2"/>
  <c r="D220" i="2"/>
  <c r="L219" i="2"/>
  <c r="J219" i="2"/>
  <c r="K219" i="2" s="1"/>
  <c r="H219" i="2"/>
  <c r="G219" i="2"/>
  <c r="E219" i="2"/>
  <c r="D219" i="2"/>
  <c r="L218" i="2"/>
  <c r="J218" i="2"/>
  <c r="K218" i="2" s="1"/>
  <c r="H218" i="2"/>
  <c r="G218" i="2"/>
  <c r="E218" i="2"/>
  <c r="D218" i="2"/>
  <c r="L217" i="2"/>
  <c r="K217" i="2"/>
  <c r="J217" i="2"/>
  <c r="H217" i="2"/>
  <c r="G217" i="2"/>
  <c r="E217" i="2"/>
  <c r="D217" i="2"/>
  <c r="L216" i="2"/>
  <c r="J216" i="2"/>
  <c r="H216" i="2"/>
  <c r="G216" i="2"/>
  <c r="E216" i="2"/>
  <c r="D216" i="2"/>
  <c r="L215" i="2"/>
  <c r="J215" i="2"/>
  <c r="H215" i="2"/>
  <c r="G215" i="2"/>
  <c r="E215" i="2"/>
  <c r="D215" i="2"/>
  <c r="L214" i="2"/>
  <c r="J214" i="2"/>
  <c r="K214" i="2" s="1"/>
  <c r="H214" i="2"/>
  <c r="G214" i="2"/>
  <c r="E214" i="2"/>
  <c r="D214" i="2"/>
  <c r="L213" i="2"/>
  <c r="J213" i="2"/>
  <c r="H213" i="2"/>
  <c r="G213" i="2"/>
  <c r="E213" i="2"/>
  <c r="D213" i="2"/>
  <c r="L212" i="2"/>
  <c r="J212" i="2"/>
  <c r="K212" i="2" s="1"/>
  <c r="H212" i="2"/>
  <c r="G212" i="2"/>
  <c r="E212" i="2"/>
  <c r="D212" i="2"/>
  <c r="L211" i="2"/>
  <c r="K211" i="2"/>
  <c r="J211" i="2"/>
  <c r="H211" i="2"/>
  <c r="G211" i="2"/>
  <c r="E211" i="2"/>
  <c r="D211" i="2"/>
  <c r="L210" i="2"/>
  <c r="J210" i="2"/>
  <c r="K210" i="2" s="1"/>
  <c r="H210" i="2"/>
  <c r="G210" i="2"/>
  <c r="E210" i="2"/>
  <c r="D210" i="2"/>
  <c r="F229" i="2" s="1"/>
  <c r="L209" i="2"/>
  <c r="K209" i="2"/>
  <c r="J209" i="2"/>
  <c r="H209" i="2"/>
  <c r="G209" i="2"/>
  <c r="I228" i="2" s="1"/>
  <c r="E209" i="2"/>
  <c r="D209" i="2"/>
  <c r="F228" i="2" s="1"/>
  <c r="L208" i="2"/>
  <c r="J208" i="2"/>
  <c r="H208" i="2"/>
  <c r="I224" i="2" s="1"/>
  <c r="G208" i="2"/>
  <c r="E208" i="2"/>
  <c r="D208" i="2"/>
  <c r="L207" i="2"/>
  <c r="J207" i="2"/>
  <c r="H207" i="2"/>
  <c r="G207" i="2"/>
  <c r="E207" i="2"/>
  <c r="D207" i="2"/>
  <c r="L206" i="2"/>
  <c r="J206" i="2"/>
  <c r="H206" i="2"/>
  <c r="G206" i="2"/>
  <c r="E206" i="2"/>
  <c r="F225" i="2" s="1"/>
  <c r="D206" i="2"/>
  <c r="L205" i="2"/>
  <c r="J205" i="2"/>
  <c r="K205" i="2" s="1"/>
  <c r="H205" i="2"/>
  <c r="G205" i="2"/>
  <c r="E205" i="2"/>
  <c r="D205" i="2"/>
  <c r="L204" i="2"/>
  <c r="J204" i="2"/>
  <c r="H204" i="2"/>
  <c r="G204" i="2"/>
  <c r="E204" i="2"/>
  <c r="F222" i="2" s="1"/>
  <c r="D204" i="2"/>
  <c r="L203" i="2"/>
  <c r="J203" i="2"/>
  <c r="K203" i="2" s="1"/>
  <c r="H203" i="2"/>
  <c r="G203" i="2"/>
  <c r="E203" i="2"/>
  <c r="D203" i="2"/>
  <c r="L202" i="2"/>
  <c r="J202" i="2"/>
  <c r="K202" i="2" s="1"/>
  <c r="H202" i="2"/>
  <c r="G202" i="2"/>
  <c r="E202" i="2"/>
  <c r="D202" i="2"/>
  <c r="F221" i="2" s="1"/>
  <c r="L201" i="2"/>
  <c r="K201" i="2"/>
  <c r="J201" i="2"/>
  <c r="H201" i="2"/>
  <c r="G201" i="2"/>
  <c r="E201" i="2"/>
  <c r="D201" i="2"/>
  <c r="F220" i="2" s="1"/>
  <c r="L200" i="2"/>
  <c r="J200" i="2"/>
  <c r="H200" i="2"/>
  <c r="G200" i="2"/>
  <c r="I219" i="2" s="1"/>
  <c r="E200" i="2"/>
  <c r="D200" i="2"/>
  <c r="L199" i="2"/>
  <c r="J199" i="2"/>
  <c r="K199" i="2" s="1"/>
  <c r="H199" i="2"/>
  <c r="G199" i="2"/>
  <c r="E199" i="2"/>
  <c r="D199" i="2"/>
  <c r="F218" i="2" s="1"/>
  <c r="L198" i="2"/>
  <c r="J198" i="2"/>
  <c r="H198" i="2"/>
  <c r="G198" i="2"/>
  <c r="E198" i="2"/>
  <c r="D198" i="2"/>
  <c r="F217" i="2" s="1"/>
  <c r="L197" i="2"/>
  <c r="J197" i="2"/>
  <c r="K197" i="2" s="1"/>
  <c r="H197" i="2"/>
  <c r="G197" i="2"/>
  <c r="E197" i="2"/>
  <c r="D197" i="2"/>
  <c r="L196" i="2"/>
  <c r="J196" i="2"/>
  <c r="H196" i="2"/>
  <c r="G196" i="2"/>
  <c r="E196" i="2"/>
  <c r="F214" i="2" s="1"/>
  <c r="D196" i="2"/>
  <c r="L195" i="2"/>
  <c r="J195" i="2"/>
  <c r="K195" i="2" s="1"/>
  <c r="H195" i="2"/>
  <c r="G195" i="2"/>
  <c r="E195" i="2"/>
  <c r="D195" i="2"/>
  <c r="L194" i="2"/>
  <c r="J194" i="2"/>
  <c r="K194" i="2" s="1"/>
  <c r="H194" i="2"/>
  <c r="G194" i="2"/>
  <c r="E194" i="2"/>
  <c r="D194" i="2"/>
  <c r="L193" i="2"/>
  <c r="K193" i="2"/>
  <c r="J193" i="2"/>
  <c r="H193" i="2"/>
  <c r="G193" i="2"/>
  <c r="E193" i="2"/>
  <c r="D193" i="2"/>
  <c r="F212" i="2" s="1"/>
  <c r="L192" i="2"/>
  <c r="J192" i="2"/>
  <c r="H192" i="2"/>
  <c r="G192" i="2"/>
  <c r="E192" i="2"/>
  <c r="D192" i="2"/>
  <c r="F211" i="2" s="1"/>
  <c r="L191" i="2"/>
  <c r="J191" i="2"/>
  <c r="K191" i="2" s="1"/>
  <c r="H191" i="2"/>
  <c r="G191" i="2"/>
  <c r="E191" i="2"/>
  <c r="D191" i="2"/>
  <c r="L190" i="2"/>
  <c r="J190" i="2"/>
  <c r="H190" i="2"/>
  <c r="G190" i="2"/>
  <c r="E190" i="2"/>
  <c r="D190" i="2"/>
  <c r="F209" i="2" s="1"/>
  <c r="L189" i="2"/>
  <c r="J189" i="2"/>
  <c r="K189" i="2" s="1"/>
  <c r="H189" i="2"/>
  <c r="G189" i="2"/>
  <c r="E189" i="2"/>
  <c r="D189" i="2"/>
  <c r="L188" i="2"/>
  <c r="J188" i="2"/>
  <c r="H188" i="2"/>
  <c r="G188" i="2"/>
  <c r="E188" i="2"/>
  <c r="D188" i="2"/>
  <c r="F207" i="2" s="1"/>
  <c r="L187" i="2"/>
  <c r="J187" i="2"/>
  <c r="K187" i="2" s="1"/>
  <c r="H187" i="2"/>
  <c r="G187" i="2"/>
  <c r="I206" i="2" s="1"/>
  <c r="E187" i="2"/>
  <c r="D187" i="2"/>
  <c r="L186" i="2"/>
  <c r="J186" i="2"/>
  <c r="K186" i="2" s="1"/>
  <c r="H186" i="2"/>
  <c r="G186" i="2"/>
  <c r="E186" i="2"/>
  <c r="D186" i="2"/>
  <c r="L185" i="2"/>
  <c r="K185" i="2"/>
  <c r="J185" i="2"/>
  <c r="H185" i="2"/>
  <c r="G185" i="2"/>
  <c r="E185" i="2"/>
  <c r="D185" i="2"/>
  <c r="F204" i="2" s="1"/>
  <c r="L184" i="2"/>
  <c r="J184" i="2"/>
  <c r="H184" i="2"/>
  <c r="G184" i="2"/>
  <c r="E184" i="2"/>
  <c r="D184" i="2"/>
  <c r="F202" i="2" s="1"/>
  <c r="L183" i="2"/>
  <c r="J183" i="2"/>
  <c r="H183" i="2"/>
  <c r="G183" i="2"/>
  <c r="I198" i="2" s="1"/>
  <c r="E183" i="2"/>
  <c r="D183" i="2"/>
  <c r="L182" i="2"/>
  <c r="J182" i="2"/>
  <c r="K182" i="2" s="1"/>
  <c r="H182" i="2"/>
  <c r="G182" i="2"/>
  <c r="E182" i="2"/>
  <c r="D182" i="2"/>
  <c r="L181" i="2"/>
  <c r="J181" i="2"/>
  <c r="H181" i="2"/>
  <c r="G181" i="2"/>
  <c r="E181" i="2"/>
  <c r="D181" i="2"/>
  <c r="L180" i="2"/>
  <c r="J180" i="2"/>
  <c r="K180" i="2" s="1"/>
  <c r="H180" i="2"/>
  <c r="G180" i="2"/>
  <c r="E180" i="2"/>
  <c r="D180" i="2"/>
  <c r="L179" i="2"/>
  <c r="K179" i="2"/>
  <c r="J179" i="2"/>
  <c r="H179" i="2"/>
  <c r="G179" i="2"/>
  <c r="E179" i="2"/>
  <c r="D179" i="2"/>
  <c r="L178" i="2"/>
  <c r="J178" i="2"/>
  <c r="K178" i="2" s="1"/>
  <c r="H178" i="2"/>
  <c r="G178" i="2"/>
  <c r="E178" i="2"/>
  <c r="D178" i="2"/>
  <c r="F197" i="2" s="1"/>
  <c r="L177" i="2"/>
  <c r="K177" i="2"/>
  <c r="J177" i="2"/>
  <c r="H177" i="2"/>
  <c r="G177" i="2"/>
  <c r="I196" i="2" s="1"/>
  <c r="E177" i="2"/>
  <c r="D177" i="2"/>
  <c r="F196" i="2" s="1"/>
  <c r="L176" i="2"/>
  <c r="J176" i="2"/>
  <c r="H176" i="2"/>
  <c r="I192" i="2" s="1"/>
  <c r="G176" i="2"/>
  <c r="E176" i="2"/>
  <c r="D176" i="2"/>
  <c r="L175" i="2"/>
  <c r="J175" i="2"/>
  <c r="H175" i="2"/>
  <c r="G175" i="2"/>
  <c r="E175" i="2"/>
  <c r="D175" i="2"/>
  <c r="L174" i="2"/>
  <c r="J174" i="2"/>
  <c r="H174" i="2"/>
  <c r="G174" i="2"/>
  <c r="E174" i="2"/>
  <c r="F193" i="2" s="1"/>
  <c r="D174" i="2"/>
  <c r="L173" i="2"/>
  <c r="J173" i="2"/>
  <c r="K173" i="2" s="1"/>
  <c r="H173" i="2"/>
  <c r="G173" i="2"/>
  <c r="E173" i="2"/>
  <c r="D173" i="2"/>
  <c r="L172" i="2"/>
  <c r="J172" i="2"/>
  <c r="H172" i="2"/>
  <c r="G172" i="2"/>
  <c r="E172" i="2"/>
  <c r="D172" i="2"/>
  <c r="L171" i="2"/>
  <c r="J171" i="2"/>
  <c r="H171" i="2"/>
  <c r="G171" i="2"/>
  <c r="E171" i="2"/>
  <c r="D171" i="2"/>
  <c r="L170" i="2"/>
  <c r="K170" i="2"/>
  <c r="J170" i="2"/>
  <c r="H170" i="2"/>
  <c r="G170" i="2"/>
  <c r="E170" i="2"/>
  <c r="D170" i="2"/>
  <c r="L169" i="2"/>
  <c r="J169" i="2"/>
  <c r="K169" i="2" s="1"/>
  <c r="H169" i="2"/>
  <c r="G169" i="2"/>
  <c r="E169" i="2"/>
  <c r="F188" i="2" s="1"/>
  <c r="D169" i="2"/>
  <c r="L168" i="2"/>
  <c r="K168" i="2"/>
  <c r="J168" i="2"/>
  <c r="H168" i="2"/>
  <c r="G168" i="2"/>
  <c r="E168" i="2"/>
  <c r="D168" i="2"/>
  <c r="F187" i="2" s="1"/>
  <c r="L167" i="2"/>
  <c r="K167" i="2"/>
  <c r="J167" i="2"/>
  <c r="H167" i="2"/>
  <c r="I186" i="2" s="1"/>
  <c r="G167" i="2"/>
  <c r="E167" i="2"/>
  <c r="D167" i="2"/>
  <c r="L166" i="2"/>
  <c r="J166" i="2"/>
  <c r="H166" i="2"/>
  <c r="G166" i="2"/>
  <c r="E166" i="2"/>
  <c r="D166" i="2"/>
  <c r="L165" i="2"/>
  <c r="J165" i="2"/>
  <c r="K166" i="2" s="1"/>
  <c r="H165" i="2"/>
  <c r="G165" i="2"/>
  <c r="I184" i="2" s="1"/>
  <c r="E165" i="2"/>
  <c r="D165" i="2"/>
  <c r="L164" i="2"/>
  <c r="J164" i="2"/>
  <c r="H164" i="2"/>
  <c r="G164" i="2"/>
  <c r="E164" i="2"/>
  <c r="D164" i="2"/>
  <c r="L163" i="2"/>
  <c r="J163" i="2"/>
  <c r="H163" i="2"/>
  <c r="G163" i="2"/>
  <c r="E163" i="2"/>
  <c r="F182" i="2" s="1"/>
  <c r="D163" i="2"/>
  <c r="L162" i="2"/>
  <c r="K162" i="2"/>
  <c r="J162" i="2"/>
  <c r="H162" i="2"/>
  <c r="G162" i="2"/>
  <c r="E162" i="2"/>
  <c r="D162" i="2"/>
  <c r="L161" i="2"/>
  <c r="J161" i="2"/>
  <c r="K161" i="2" s="1"/>
  <c r="H161" i="2"/>
  <c r="G161" i="2"/>
  <c r="E161" i="2"/>
  <c r="F180" i="2" s="1"/>
  <c r="D161" i="2"/>
  <c r="L160" i="2"/>
  <c r="K160" i="2"/>
  <c r="J160" i="2"/>
  <c r="H160" i="2"/>
  <c r="G160" i="2"/>
  <c r="I179" i="2" s="1"/>
  <c r="E160" i="2"/>
  <c r="D160" i="2"/>
  <c r="L159" i="2"/>
  <c r="K159" i="2"/>
  <c r="J159" i="2"/>
  <c r="H159" i="2"/>
  <c r="G159" i="2"/>
  <c r="E159" i="2"/>
  <c r="D159" i="2"/>
  <c r="L158" i="2"/>
  <c r="J158" i="2"/>
  <c r="H158" i="2"/>
  <c r="G158" i="2"/>
  <c r="E158" i="2"/>
  <c r="F177" i="2" s="1"/>
  <c r="D158" i="2"/>
  <c r="L157" i="2"/>
  <c r="J157" i="2"/>
  <c r="K158" i="2" s="1"/>
  <c r="H157" i="2"/>
  <c r="G157" i="2"/>
  <c r="E157" i="2"/>
  <c r="D157" i="2"/>
  <c r="L156" i="2"/>
  <c r="J156" i="2"/>
  <c r="H156" i="2"/>
  <c r="G156" i="2"/>
  <c r="E156" i="2"/>
  <c r="D156" i="2"/>
  <c r="L155" i="2"/>
  <c r="J155" i="2"/>
  <c r="H155" i="2"/>
  <c r="G155" i="2"/>
  <c r="E155" i="2"/>
  <c r="D155" i="2"/>
  <c r="L154" i="2"/>
  <c r="K154" i="2"/>
  <c r="J154" i="2"/>
  <c r="H154" i="2"/>
  <c r="G154" i="2"/>
  <c r="E154" i="2"/>
  <c r="D154" i="2"/>
  <c r="L153" i="2"/>
  <c r="J153" i="2"/>
  <c r="K153" i="2" s="1"/>
  <c r="H153" i="2"/>
  <c r="G153" i="2"/>
  <c r="E153" i="2"/>
  <c r="F171" i="2" s="1"/>
  <c r="D153" i="2"/>
  <c r="L152" i="2"/>
  <c r="K152" i="2"/>
  <c r="J152" i="2"/>
  <c r="H152" i="2"/>
  <c r="G152" i="2"/>
  <c r="I171" i="2" s="1"/>
  <c r="E152" i="2"/>
  <c r="D152" i="2"/>
  <c r="L151" i="2"/>
  <c r="K151" i="2"/>
  <c r="J151" i="2"/>
  <c r="H151" i="2"/>
  <c r="G151" i="2"/>
  <c r="E151" i="2"/>
  <c r="D151" i="2"/>
  <c r="L150" i="2"/>
  <c r="J150" i="2"/>
  <c r="H150" i="2"/>
  <c r="G150" i="2"/>
  <c r="E150" i="2"/>
  <c r="D150" i="2"/>
  <c r="L149" i="2"/>
  <c r="J149" i="2"/>
  <c r="K150" i="2" s="1"/>
  <c r="H149" i="2"/>
  <c r="G149" i="2"/>
  <c r="I168" i="2" s="1"/>
  <c r="E149" i="2"/>
  <c r="D149" i="2"/>
  <c r="L148" i="2"/>
  <c r="J148" i="2"/>
  <c r="H148" i="2"/>
  <c r="I167" i="2" s="1"/>
  <c r="G148" i="2"/>
  <c r="E148" i="2"/>
  <c r="D148" i="2"/>
  <c r="L147" i="2"/>
  <c r="J147" i="2"/>
  <c r="H147" i="2"/>
  <c r="G147" i="2"/>
  <c r="E147" i="2"/>
  <c r="F165" i="2" s="1"/>
  <c r="D147" i="2"/>
  <c r="L146" i="2"/>
  <c r="K146" i="2"/>
  <c r="J146" i="2"/>
  <c r="H146" i="2"/>
  <c r="I164" i="2" s="1"/>
  <c r="G146" i="2"/>
  <c r="E146" i="2"/>
  <c r="D146" i="2"/>
  <c r="L145" i="2"/>
  <c r="J145" i="2"/>
  <c r="K145" i="2" s="1"/>
  <c r="H145" i="2"/>
  <c r="G145" i="2"/>
  <c r="E145" i="2"/>
  <c r="F163" i="2" s="1"/>
  <c r="D145" i="2"/>
  <c r="L144" i="2"/>
  <c r="K144" i="2"/>
  <c r="J144" i="2"/>
  <c r="H144" i="2"/>
  <c r="G144" i="2"/>
  <c r="I163" i="2" s="1"/>
  <c r="E144" i="2"/>
  <c r="D144" i="2"/>
  <c r="L143" i="2"/>
  <c r="K143" i="2"/>
  <c r="J143" i="2"/>
  <c r="H143" i="2"/>
  <c r="G143" i="2"/>
  <c r="E143" i="2"/>
  <c r="D143" i="2"/>
  <c r="L142" i="2"/>
  <c r="J142" i="2"/>
  <c r="H142" i="2"/>
  <c r="G142" i="2"/>
  <c r="E142" i="2"/>
  <c r="F157" i="2" s="1"/>
  <c r="D142" i="2"/>
  <c r="L141" i="2"/>
  <c r="J141" i="2"/>
  <c r="K142" i="2" s="1"/>
  <c r="H141" i="2"/>
  <c r="G141" i="2"/>
  <c r="E141" i="2"/>
  <c r="D141" i="2"/>
  <c r="L140" i="2"/>
  <c r="J140" i="2"/>
  <c r="H140" i="2"/>
  <c r="G140" i="2"/>
  <c r="E140" i="2"/>
  <c r="F159" i="2" s="1"/>
  <c r="D140" i="2"/>
  <c r="L139" i="2"/>
  <c r="J139" i="2"/>
  <c r="H139" i="2"/>
  <c r="G139" i="2"/>
  <c r="E139" i="2"/>
  <c r="D139" i="2"/>
  <c r="L138" i="2"/>
  <c r="K138" i="2"/>
  <c r="J138" i="2"/>
  <c r="H138" i="2"/>
  <c r="G138" i="2"/>
  <c r="E138" i="2"/>
  <c r="D138" i="2"/>
  <c r="L137" i="2"/>
  <c r="J137" i="2"/>
  <c r="K137" i="2" s="1"/>
  <c r="H137" i="2"/>
  <c r="G137" i="2"/>
  <c r="E137" i="2"/>
  <c r="F155" i="2" s="1"/>
  <c r="D137" i="2"/>
  <c r="L136" i="2"/>
  <c r="K136" i="2"/>
  <c r="J136" i="2"/>
  <c r="H136" i="2"/>
  <c r="G136" i="2"/>
  <c r="I155" i="2" s="1"/>
  <c r="E136" i="2"/>
  <c r="D136" i="2"/>
  <c r="L135" i="2"/>
  <c r="K135" i="2"/>
  <c r="J135" i="2"/>
  <c r="H135" i="2"/>
  <c r="G135" i="2"/>
  <c r="E135" i="2"/>
  <c r="D135" i="2"/>
  <c r="L134" i="2"/>
  <c r="J134" i="2"/>
  <c r="H134" i="2"/>
  <c r="G134" i="2"/>
  <c r="E134" i="2"/>
  <c r="D134" i="2"/>
  <c r="L133" i="2"/>
  <c r="J133" i="2"/>
  <c r="K134" i="2" s="1"/>
  <c r="H133" i="2"/>
  <c r="G133" i="2"/>
  <c r="I152" i="2" s="1"/>
  <c r="E133" i="2"/>
  <c r="D133" i="2"/>
  <c r="L132" i="2"/>
  <c r="J132" i="2"/>
  <c r="H132" i="2"/>
  <c r="I151" i="2" s="1"/>
  <c r="G132" i="2"/>
  <c r="E132" i="2"/>
  <c r="D132" i="2"/>
  <c r="L131" i="2"/>
  <c r="J131" i="2"/>
  <c r="H131" i="2"/>
  <c r="G131" i="2"/>
  <c r="E131" i="2"/>
  <c r="F149" i="2" s="1"/>
  <c r="D131" i="2"/>
  <c r="L130" i="2"/>
  <c r="K130" i="2"/>
  <c r="J130" i="2"/>
  <c r="H130" i="2"/>
  <c r="I148" i="2" s="1"/>
  <c r="G130" i="2"/>
  <c r="E130" i="2"/>
  <c r="D130" i="2"/>
  <c r="L129" i="2"/>
  <c r="J129" i="2"/>
  <c r="K129" i="2" s="1"/>
  <c r="H129" i="2"/>
  <c r="G129" i="2"/>
  <c r="E129" i="2"/>
  <c r="F147" i="2" s="1"/>
  <c r="D129" i="2"/>
  <c r="L128" i="2"/>
  <c r="K128" i="2"/>
  <c r="J128" i="2"/>
  <c r="H128" i="2"/>
  <c r="G128" i="2"/>
  <c r="I147" i="2" s="1"/>
  <c r="E128" i="2"/>
  <c r="D128" i="2"/>
  <c r="L127" i="2"/>
  <c r="K127" i="2"/>
  <c r="J127" i="2"/>
  <c r="H127" i="2"/>
  <c r="G127" i="2"/>
  <c r="E127" i="2"/>
  <c r="D127" i="2"/>
  <c r="L126" i="2"/>
  <c r="J126" i="2"/>
  <c r="H126" i="2"/>
  <c r="G126" i="2"/>
  <c r="E126" i="2"/>
  <c r="F141" i="2" s="1"/>
  <c r="D126" i="2"/>
  <c r="L125" i="2"/>
  <c r="J125" i="2"/>
  <c r="K126" i="2" s="1"/>
  <c r="H125" i="2"/>
  <c r="G125" i="2"/>
  <c r="E125" i="2"/>
  <c r="D125" i="2"/>
  <c r="L124" i="2"/>
  <c r="J124" i="2"/>
  <c r="H124" i="2"/>
  <c r="G124" i="2"/>
  <c r="E124" i="2"/>
  <c r="F143" i="2" s="1"/>
  <c r="D124" i="2"/>
  <c r="L123" i="2"/>
  <c r="J123" i="2"/>
  <c r="H123" i="2"/>
  <c r="G123" i="2"/>
  <c r="E123" i="2"/>
  <c r="D123" i="2"/>
  <c r="L122" i="2"/>
  <c r="K122" i="2"/>
  <c r="J122" i="2"/>
  <c r="H122" i="2"/>
  <c r="G122" i="2"/>
  <c r="E122" i="2"/>
  <c r="D122" i="2"/>
  <c r="L121" i="2"/>
  <c r="J121" i="2"/>
  <c r="J120" i="2" s="1"/>
  <c r="H121" i="2"/>
  <c r="G121" i="2"/>
  <c r="E121" i="2"/>
  <c r="D121" i="2"/>
  <c r="L120" i="2"/>
  <c r="H120" i="2"/>
  <c r="G120" i="2"/>
  <c r="E120" i="2"/>
  <c r="D120" i="2"/>
  <c r="F139" i="2" s="1"/>
  <c r="L119" i="2"/>
  <c r="J119" i="2"/>
  <c r="J118" i="2" s="1"/>
  <c r="H119" i="2"/>
  <c r="G119" i="2"/>
  <c r="E119" i="2"/>
  <c r="D119" i="2"/>
  <c r="L118" i="2"/>
  <c r="H118" i="2"/>
  <c r="G118" i="2"/>
  <c r="I137" i="2" s="1"/>
  <c r="E118" i="2"/>
  <c r="D118" i="2"/>
  <c r="L117" i="2"/>
  <c r="H117" i="2"/>
  <c r="G117" i="2"/>
  <c r="E117" i="2"/>
  <c r="D117" i="2"/>
  <c r="L116" i="2"/>
  <c r="H116" i="2"/>
  <c r="G116" i="2"/>
  <c r="E116" i="2"/>
  <c r="D116" i="2"/>
  <c r="F133" i="2" s="1"/>
  <c r="L115" i="2"/>
  <c r="H115" i="2"/>
  <c r="G115" i="2"/>
  <c r="E115" i="2"/>
  <c r="D115" i="2"/>
  <c r="L114" i="2"/>
  <c r="H114" i="2"/>
  <c r="G114" i="2"/>
  <c r="I133" i="2" s="1"/>
  <c r="E114" i="2"/>
  <c r="D114" i="2"/>
  <c r="L113" i="2"/>
  <c r="H113" i="2"/>
  <c r="G113" i="2"/>
  <c r="E113" i="2"/>
  <c r="D113" i="2"/>
  <c r="L112" i="2"/>
  <c r="H112" i="2"/>
  <c r="G112" i="2"/>
  <c r="E112" i="2"/>
  <c r="D112" i="2"/>
  <c r="F131" i="2" s="1"/>
  <c r="L111" i="2"/>
  <c r="H111" i="2"/>
  <c r="G111" i="2"/>
  <c r="E111" i="2"/>
  <c r="D111" i="2"/>
  <c r="L110" i="2"/>
  <c r="H110" i="2"/>
  <c r="G110" i="2"/>
  <c r="I129" i="2" s="1"/>
  <c r="E110" i="2"/>
  <c r="D110" i="2"/>
  <c r="L109" i="2"/>
  <c r="H109" i="2"/>
  <c r="G109" i="2"/>
  <c r="E109" i="2"/>
  <c r="D109" i="2"/>
  <c r="L108" i="2"/>
  <c r="H108" i="2"/>
  <c r="G108" i="2"/>
  <c r="E108" i="2"/>
  <c r="D108" i="2"/>
  <c r="F125" i="2" s="1"/>
  <c r="L107" i="2"/>
  <c r="H107" i="2"/>
  <c r="G107" i="2"/>
  <c r="I126" i="2" s="1"/>
  <c r="E107" i="2"/>
  <c r="D107" i="2"/>
  <c r="L106" i="2"/>
  <c r="H106" i="2"/>
  <c r="G106" i="2"/>
  <c r="I125" i="2" s="1"/>
  <c r="E106" i="2"/>
  <c r="D106" i="2"/>
  <c r="L105" i="2"/>
  <c r="H105" i="2"/>
  <c r="G105" i="2"/>
  <c r="E105" i="2"/>
  <c r="D105" i="2"/>
  <c r="L104" i="2"/>
  <c r="H104" i="2"/>
  <c r="G104" i="2"/>
  <c r="E104" i="2"/>
  <c r="D104" i="2"/>
  <c r="F123" i="2" s="1"/>
  <c r="L103" i="2"/>
  <c r="H103" i="2"/>
  <c r="G103" i="2"/>
  <c r="E103" i="2"/>
  <c r="D103" i="2"/>
  <c r="L102" i="2"/>
  <c r="H102" i="2"/>
  <c r="G102" i="2"/>
  <c r="I121" i="2" s="1"/>
  <c r="E102" i="2"/>
  <c r="D102" i="2"/>
  <c r="L101" i="2"/>
  <c r="H101" i="2"/>
  <c r="G101" i="2"/>
  <c r="E101" i="2"/>
  <c r="D101" i="2"/>
  <c r="L100" i="2"/>
  <c r="H100" i="2"/>
  <c r="G100" i="2"/>
  <c r="E100" i="2"/>
  <c r="D100" i="2"/>
  <c r="F119" i="2" s="1"/>
  <c r="L99" i="2"/>
  <c r="H99" i="2"/>
  <c r="G99" i="2"/>
  <c r="E99" i="2"/>
  <c r="D99" i="2"/>
  <c r="L98" i="2"/>
  <c r="H98" i="2"/>
  <c r="G98" i="2"/>
  <c r="I117" i="2" s="1"/>
  <c r="E98" i="2"/>
  <c r="D98" i="2"/>
  <c r="L97" i="2"/>
  <c r="H97" i="2"/>
  <c r="G97" i="2"/>
  <c r="E97" i="2"/>
  <c r="D97" i="2"/>
  <c r="L96" i="2"/>
  <c r="H96" i="2"/>
  <c r="G96" i="2"/>
  <c r="I115" i="2" s="1"/>
  <c r="E96" i="2"/>
  <c r="D96" i="2"/>
  <c r="F115" i="2" s="1"/>
  <c r="L95" i="2"/>
  <c r="H95" i="2"/>
  <c r="G95" i="2"/>
  <c r="E95" i="2"/>
  <c r="D95" i="2"/>
  <c r="L94" i="2"/>
  <c r="H94" i="2"/>
  <c r="G94" i="2"/>
  <c r="I113" i="2" s="1"/>
  <c r="E94" i="2"/>
  <c r="D94" i="2"/>
  <c r="L93" i="2"/>
  <c r="H93" i="2"/>
  <c r="G93" i="2"/>
  <c r="E93" i="2"/>
  <c r="D93" i="2"/>
  <c r="L92" i="2"/>
  <c r="H92" i="2"/>
  <c r="G92" i="2"/>
  <c r="E92" i="2"/>
  <c r="F111" i="2" s="1"/>
  <c r="D92" i="2"/>
  <c r="L91" i="2"/>
  <c r="H91" i="2"/>
  <c r="G91" i="2"/>
  <c r="E91" i="2"/>
  <c r="D91" i="2"/>
  <c r="L90" i="2"/>
  <c r="H90" i="2"/>
  <c r="G90" i="2"/>
  <c r="I109" i="2" s="1"/>
  <c r="E90" i="2"/>
  <c r="D90" i="2"/>
  <c r="F109" i="2" s="1"/>
  <c r="L89" i="2"/>
  <c r="H89" i="2"/>
  <c r="G89" i="2"/>
  <c r="E89" i="2"/>
  <c r="D89" i="2"/>
  <c r="L88" i="2"/>
  <c r="H88" i="2"/>
  <c r="G88" i="2"/>
  <c r="E88" i="2"/>
  <c r="D88" i="2"/>
  <c r="F107" i="2" s="1"/>
  <c r="L87" i="2"/>
  <c r="H87" i="2"/>
  <c r="G87" i="2"/>
  <c r="E87" i="2"/>
  <c r="D87" i="2"/>
  <c r="F106" i="2" s="1"/>
  <c r="L86" i="2"/>
  <c r="H86" i="2"/>
  <c r="I104" i="2" s="1"/>
  <c r="G86" i="2"/>
  <c r="I105" i="2" s="1"/>
  <c r="E86" i="2"/>
  <c r="D86" i="2"/>
  <c r="L85" i="2"/>
  <c r="H85" i="2"/>
  <c r="G85" i="2"/>
  <c r="E85" i="2"/>
  <c r="D85" i="2"/>
  <c r="F104" i="2" s="1"/>
  <c r="L84" i="2"/>
  <c r="H84" i="2"/>
  <c r="G84" i="2"/>
  <c r="E84" i="2"/>
  <c r="D84" i="2"/>
  <c r="F103" i="2" s="1"/>
  <c r="L83" i="2"/>
  <c r="H83" i="2"/>
  <c r="G83" i="2"/>
  <c r="I102" i="2" s="1"/>
  <c r="E83" i="2"/>
  <c r="D83" i="2"/>
  <c r="L82" i="2"/>
  <c r="H82" i="2"/>
  <c r="G82" i="2"/>
  <c r="I101" i="2" s="1"/>
  <c r="E82" i="2"/>
  <c r="D82" i="2"/>
  <c r="L81" i="2"/>
  <c r="H81" i="2"/>
  <c r="G81" i="2"/>
  <c r="E81" i="2"/>
  <c r="D81" i="2"/>
  <c r="L80" i="2"/>
  <c r="H80" i="2"/>
  <c r="G80" i="2"/>
  <c r="I99" i="2" s="1"/>
  <c r="E80" i="2"/>
  <c r="D80" i="2"/>
  <c r="F99" i="2" s="1"/>
  <c r="L79" i="2"/>
  <c r="H79" i="2"/>
  <c r="G79" i="2"/>
  <c r="E79" i="2"/>
  <c r="D79" i="2"/>
  <c r="L78" i="2"/>
  <c r="H78" i="2"/>
  <c r="G78" i="2"/>
  <c r="I97" i="2" s="1"/>
  <c r="E78" i="2"/>
  <c r="D78" i="2"/>
  <c r="F97" i="2" s="1"/>
  <c r="L77" i="2"/>
  <c r="H77" i="2"/>
  <c r="G77" i="2"/>
  <c r="E77" i="2"/>
  <c r="D77" i="2"/>
  <c r="L76" i="2"/>
  <c r="H76" i="2"/>
  <c r="G76" i="2"/>
  <c r="E76" i="2"/>
  <c r="F95" i="2" s="1"/>
  <c r="D76" i="2"/>
  <c r="L75" i="2"/>
  <c r="H75" i="2"/>
  <c r="G75" i="2"/>
  <c r="I94" i="2" s="1"/>
  <c r="E75" i="2"/>
  <c r="D75" i="2"/>
  <c r="L74" i="2"/>
  <c r="H74" i="2"/>
  <c r="G74" i="2"/>
  <c r="I93" i="2" s="1"/>
  <c r="E74" i="2"/>
  <c r="D74" i="2"/>
  <c r="F93" i="2" s="1"/>
  <c r="L73" i="2"/>
  <c r="H73" i="2"/>
  <c r="G73" i="2"/>
  <c r="E73" i="2"/>
  <c r="D73" i="2"/>
  <c r="L72" i="2"/>
  <c r="H72" i="2"/>
  <c r="G72" i="2"/>
  <c r="E72" i="2"/>
  <c r="D72" i="2"/>
  <c r="F91" i="2" s="1"/>
  <c r="L71" i="2"/>
  <c r="H71" i="2"/>
  <c r="G71" i="2"/>
  <c r="E71" i="2"/>
  <c r="D71" i="2"/>
  <c r="F90" i="2" s="1"/>
  <c r="L70" i="2"/>
  <c r="H70" i="2"/>
  <c r="I89" i="2" s="1"/>
  <c r="G70" i="2"/>
  <c r="E70" i="2"/>
  <c r="D70" i="2"/>
  <c r="F89" i="2" s="1"/>
  <c r="L69" i="2"/>
  <c r="H69" i="2"/>
  <c r="G69" i="2"/>
  <c r="E69" i="2"/>
  <c r="D69" i="2"/>
  <c r="F88" i="2" s="1"/>
  <c r="L68" i="2"/>
  <c r="H68" i="2"/>
  <c r="G68" i="2"/>
  <c r="E68" i="2"/>
  <c r="D68" i="2"/>
  <c r="F87" i="2" s="1"/>
  <c r="L67" i="2"/>
  <c r="H67" i="2"/>
  <c r="G67" i="2"/>
  <c r="I86" i="2" s="1"/>
  <c r="E67" i="2"/>
  <c r="D67" i="2"/>
  <c r="L66" i="2"/>
  <c r="H66" i="2"/>
  <c r="G66" i="2"/>
  <c r="I85" i="2" s="1"/>
  <c r="E66" i="2"/>
  <c r="D66" i="2"/>
  <c r="F85" i="2" s="1"/>
  <c r="L65" i="2"/>
  <c r="H65" i="2"/>
  <c r="G65" i="2"/>
  <c r="E65" i="2"/>
  <c r="D65" i="2"/>
  <c r="L64" i="2"/>
  <c r="H64" i="2"/>
  <c r="G64" i="2"/>
  <c r="I83" i="2" s="1"/>
  <c r="E64" i="2"/>
  <c r="D64" i="2"/>
  <c r="F83" i="2" s="1"/>
  <c r="L63" i="2"/>
  <c r="H63" i="2"/>
  <c r="G63" i="2"/>
  <c r="I82" i="2" s="1"/>
  <c r="E63" i="2"/>
  <c r="D63" i="2"/>
  <c r="L62" i="2"/>
  <c r="H62" i="2"/>
  <c r="G62" i="2"/>
  <c r="I81" i="2" s="1"/>
  <c r="E62" i="2"/>
  <c r="D62" i="2"/>
  <c r="F81" i="2" s="1"/>
  <c r="L61" i="2"/>
  <c r="H61" i="2"/>
  <c r="G61" i="2"/>
  <c r="E61" i="2"/>
  <c r="D61" i="2"/>
  <c r="L60" i="2"/>
  <c r="H60" i="2"/>
  <c r="G60" i="2"/>
  <c r="E60" i="2"/>
  <c r="F79" i="2" s="1"/>
  <c r="D60" i="2"/>
  <c r="L59" i="2"/>
  <c r="H59" i="2"/>
  <c r="G59" i="2"/>
  <c r="I78" i="2" s="1"/>
  <c r="E59" i="2"/>
  <c r="D59" i="2"/>
  <c r="L58" i="2"/>
  <c r="H58" i="2"/>
  <c r="G58" i="2"/>
  <c r="I77" i="2" s="1"/>
  <c r="E58" i="2"/>
  <c r="D58" i="2"/>
  <c r="F77" i="2" s="1"/>
  <c r="L57" i="2"/>
  <c r="H57" i="2"/>
  <c r="G57" i="2"/>
  <c r="E57" i="2"/>
  <c r="D57" i="2"/>
  <c r="L56" i="2"/>
  <c r="H56" i="2"/>
  <c r="G56" i="2"/>
  <c r="E56" i="2"/>
  <c r="D56" i="2"/>
  <c r="F75" i="2" s="1"/>
  <c r="L55" i="2"/>
  <c r="H55" i="2"/>
  <c r="G55" i="2"/>
  <c r="E55" i="2"/>
  <c r="D55" i="2"/>
  <c r="F74" i="2" s="1"/>
  <c r="L54" i="2"/>
  <c r="H54" i="2"/>
  <c r="I73" i="2" s="1"/>
  <c r="G54" i="2"/>
  <c r="E54" i="2"/>
  <c r="D54" i="2"/>
  <c r="F73" i="2" s="1"/>
  <c r="L53" i="2"/>
  <c r="H53" i="2"/>
  <c r="G53" i="2"/>
  <c r="E53" i="2"/>
  <c r="D53" i="2"/>
  <c r="F72" i="2" s="1"/>
  <c r="L52" i="2"/>
  <c r="H52" i="2"/>
  <c r="G52" i="2"/>
  <c r="E52" i="2"/>
  <c r="D52" i="2"/>
  <c r="F71" i="2" s="1"/>
  <c r="L51" i="2"/>
  <c r="H51" i="2"/>
  <c r="G51" i="2"/>
  <c r="I70" i="2" s="1"/>
  <c r="E51" i="2"/>
  <c r="D51" i="2"/>
  <c r="L50" i="2"/>
  <c r="H50" i="2"/>
  <c r="G50" i="2"/>
  <c r="I69" i="2" s="1"/>
  <c r="E50" i="2"/>
  <c r="D50" i="2"/>
  <c r="F69" i="2" s="1"/>
  <c r="L49" i="2"/>
  <c r="H49" i="2"/>
  <c r="G49" i="2"/>
  <c r="E49" i="2"/>
  <c r="D49" i="2"/>
  <c r="L48" i="2"/>
  <c r="H48" i="2"/>
  <c r="G48" i="2"/>
  <c r="I67" i="2" s="1"/>
  <c r="E48" i="2"/>
  <c r="D48" i="2"/>
  <c r="F67" i="2" s="1"/>
  <c r="L47" i="2"/>
  <c r="H47" i="2"/>
  <c r="G47" i="2"/>
  <c r="I66" i="2" s="1"/>
  <c r="E47" i="2"/>
  <c r="D47" i="2"/>
  <c r="L46" i="2"/>
  <c r="H46" i="2"/>
  <c r="G46" i="2"/>
  <c r="I65" i="2" s="1"/>
  <c r="E46" i="2"/>
  <c r="D46" i="2"/>
  <c r="F65" i="2" s="1"/>
  <c r="L45" i="2"/>
  <c r="H45" i="2"/>
  <c r="G45" i="2"/>
  <c r="E45" i="2"/>
  <c r="D45" i="2"/>
  <c r="L44" i="2"/>
  <c r="H44" i="2"/>
  <c r="G44" i="2"/>
  <c r="E44" i="2"/>
  <c r="F63" i="2" s="1"/>
  <c r="D44" i="2"/>
  <c r="L43" i="2"/>
  <c r="H43" i="2"/>
  <c r="G43" i="2"/>
  <c r="I62" i="2" s="1"/>
  <c r="E43" i="2"/>
  <c r="D43" i="2"/>
  <c r="L42" i="2"/>
  <c r="H42" i="2"/>
  <c r="G42" i="2"/>
  <c r="I61" i="2" s="1"/>
  <c r="E42" i="2"/>
  <c r="D42" i="2"/>
  <c r="F61" i="2" s="1"/>
  <c r="L41" i="2"/>
  <c r="H41" i="2"/>
  <c r="G41" i="2"/>
  <c r="E41" i="2"/>
  <c r="D41" i="2"/>
  <c r="L40" i="2"/>
  <c r="H40" i="2"/>
  <c r="G40" i="2"/>
  <c r="E40" i="2"/>
  <c r="D40" i="2"/>
  <c r="F59" i="2" s="1"/>
  <c r="L39" i="2"/>
  <c r="H39" i="2"/>
  <c r="G39" i="2"/>
  <c r="E39" i="2"/>
  <c r="D39" i="2"/>
  <c r="F58" i="2" s="1"/>
  <c r="L38" i="2"/>
  <c r="H38" i="2"/>
  <c r="I57" i="2" s="1"/>
  <c r="G38" i="2"/>
  <c r="E38" i="2"/>
  <c r="D38" i="2"/>
  <c r="F57" i="2" s="1"/>
  <c r="L37" i="2"/>
  <c r="H37" i="2"/>
  <c r="G37" i="2"/>
  <c r="E37" i="2"/>
  <c r="D37" i="2"/>
  <c r="F56" i="2" s="1"/>
  <c r="L36" i="2"/>
  <c r="H36" i="2"/>
  <c r="G36" i="2"/>
  <c r="E36" i="2"/>
  <c r="D36" i="2"/>
  <c r="F55" i="2" s="1"/>
  <c r="L35" i="2"/>
  <c r="H35" i="2"/>
  <c r="G35" i="2"/>
  <c r="I54" i="2" s="1"/>
  <c r="E35" i="2"/>
  <c r="D35" i="2"/>
  <c r="L34" i="2"/>
  <c r="H34" i="2"/>
  <c r="G34" i="2"/>
  <c r="I53" i="2" s="1"/>
  <c r="E34" i="2"/>
  <c r="D34" i="2"/>
  <c r="F53" i="2" s="1"/>
  <c r="L33" i="2"/>
  <c r="H33" i="2"/>
  <c r="G33" i="2"/>
  <c r="E33" i="2"/>
  <c r="D33" i="2"/>
  <c r="L32" i="2"/>
  <c r="H32" i="2"/>
  <c r="G32" i="2"/>
  <c r="I51" i="2" s="1"/>
  <c r="E32" i="2"/>
  <c r="D32" i="2"/>
  <c r="F51" i="2" s="1"/>
  <c r="L31" i="2"/>
  <c r="H31" i="2"/>
  <c r="G31" i="2"/>
  <c r="I50" i="2" s="1"/>
  <c r="E31" i="2"/>
  <c r="D31" i="2"/>
  <c r="L30" i="2"/>
  <c r="H30" i="2"/>
  <c r="G30" i="2"/>
  <c r="I49" i="2" s="1"/>
  <c r="E30" i="2"/>
  <c r="D30" i="2"/>
  <c r="F49" i="2" s="1"/>
  <c r="L29" i="2"/>
  <c r="H29" i="2"/>
  <c r="G29" i="2"/>
  <c r="E29" i="2"/>
  <c r="D29" i="2"/>
  <c r="L28" i="2"/>
  <c r="H28" i="2"/>
  <c r="G28" i="2"/>
  <c r="E28" i="2"/>
  <c r="F47" i="2" s="1"/>
  <c r="D28" i="2"/>
  <c r="L27" i="2"/>
  <c r="H27" i="2"/>
  <c r="G27" i="2"/>
  <c r="I46" i="2" s="1"/>
  <c r="E27" i="2"/>
  <c r="D27" i="2"/>
  <c r="L26" i="2"/>
  <c r="H26" i="2"/>
  <c r="G26" i="2"/>
  <c r="I45" i="2" s="1"/>
  <c r="E26" i="2"/>
  <c r="D26" i="2"/>
  <c r="F45" i="2" s="1"/>
  <c r="L25" i="2"/>
  <c r="H25" i="2"/>
  <c r="G25" i="2"/>
  <c r="E25" i="2"/>
  <c r="D25" i="2"/>
  <c r="L24" i="2"/>
  <c r="H24" i="2"/>
  <c r="G24" i="2"/>
  <c r="E24" i="2"/>
  <c r="F43" i="2" s="1"/>
  <c r="D24" i="2"/>
  <c r="L23" i="2"/>
  <c r="H23" i="2"/>
  <c r="G23" i="2"/>
  <c r="E23" i="2"/>
  <c r="F41" i="2" s="1"/>
  <c r="D23" i="2"/>
  <c r="L22" i="2"/>
  <c r="H22" i="2"/>
  <c r="G22" i="2"/>
  <c r="I41" i="2" s="1"/>
  <c r="E22" i="2"/>
  <c r="D22" i="2"/>
  <c r="H21" i="2"/>
  <c r="I40" i="2" s="1"/>
  <c r="G21" i="2"/>
  <c r="H20" i="2"/>
  <c r="G20" i="2"/>
  <c r="H19" i="2"/>
  <c r="I38" i="2" s="1"/>
  <c r="G19" i="2"/>
  <c r="H18" i="2"/>
  <c r="G18" i="2"/>
  <c r="H17" i="2"/>
  <c r="I36" i="2" s="1"/>
  <c r="G17" i="2"/>
  <c r="H16" i="2"/>
  <c r="G16" i="2"/>
  <c r="H15" i="2"/>
  <c r="I34" i="2" s="1"/>
  <c r="G15" i="2"/>
  <c r="H14" i="2"/>
  <c r="I33" i="2" s="1"/>
  <c r="G14" i="2"/>
  <c r="H13" i="2"/>
  <c r="I32" i="2" s="1"/>
  <c r="G13" i="2"/>
  <c r="H12" i="2"/>
  <c r="G12" i="2"/>
  <c r="H11" i="2"/>
  <c r="G11" i="2"/>
  <c r="I30" i="2" s="1"/>
  <c r="H10" i="2"/>
  <c r="I29" i="2" s="1"/>
  <c r="G10" i="2"/>
  <c r="H9" i="2"/>
  <c r="G9" i="2"/>
  <c r="I28" i="2" s="1"/>
  <c r="H8" i="2"/>
  <c r="G8" i="2"/>
  <c r="H7" i="2"/>
  <c r="G7" i="2"/>
  <c r="H6" i="2"/>
  <c r="I23" i="2" s="1"/>
  <c r="G6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3" i="2"/>
  <c r="E21" i="2"/>
  <c r="D21" i="2"/>
  <c r="E20" i="2"/>
  <c r="D20" i="2"/>
  <c r="F39" i="2" s="1"/>
  <c r="E19" i="2"/>
  <c r="D19" i="2"/>
  <c r="E18" i="2"/>
  <c r="D18" i="2"/>
  <c r="F37" i="2" s="1"/>
  <c r="E17" i="2"/>
  <c r="D17" i="2"/>
  <c r="E16" i="2"/>
  <c r="D16" i="2"/>
  <c r="F35" i="2" s="1"/>
  <c r="E15" i="2"/>
  <c r="D15" i="2"/>
  <c r="E14" i="2"/>
  <c r="D14" i="2"/>
  <c r="F33" i="2" s="1"/>
  <c r="E13" i="2"/>
  <c r="F31" i="2" s="1"/>
  <c r="D13" i="2"/>
  <c r="E12" i="2"/>
  <c r="D12" i="2"/>
  <c r="E11" i="2"/>
  <c r="F29" i="2" s="1"/>
  <c r="D11" i="2"/>
  <c r="E10" i="2"/>
  <c r="D10" i="2"/>
  <c r="E9" i="2"/>
  <c r="D9" i="2"/>
  <c r="E8" i="2"/>
  <c r="D8" i="2"/>
  <c r="F27" i="2" s="1"/>
  <c r="E7" i="2"/>
  <c r="D7" i="2"/>
  <c r="E6" i="2"/>
  <c r="D6" i="2"/>
  <c r="F25" i="2" s="1"/>
  <c r="E5" i="2"/>
  <c r="F24" i="2" s="1"/>
  <c r="D5" i="2"/>
  <c r="E4" i="2"/>
  <c r="D4" i="2"/>
  <c r="E3" i="2"/>
  <c r="D3" i="2"/>
  <c r="F22" i="2" s="1"/>
  <c r="I24" i="2" l="1"/>
  <c r="I25" i="2"/>
  <c r="I26" i="2"/>
  <c r="I42" i="2"/>
  <c r="I56" i="2"/>
  <c r="I58" i="2"/>
  <c r="I72" i="2"/>
  <c r="I74" i="2"/>
  <c r="I88" i="2"/>
  <c r="I90" i="2"/>
  <c r="I100" i="2"/>
  <c r="I108" i="2"/>
  <c r="I112" i="2"/>
  <c r="I116" i="2"/>
  <c r="I120" i="2"/>
  <c r="K124" i="2"/>
  <c r="K123" i="2"/>
  <c r="M141" i="2" s="1"/>
  <c r="K140" i="2"/>
  <c r="K139" i="2"/>
  <c r="M155" i="2" s="1"/>
  <c r="K156" i="2"/>
  <c r="K155" i="2"/>
  <c r="M171" i="2" s="1"/>
  <c r="K172" i="2"/>
  <c r="M188" i="2" s="1"/>
  <c r="K171" i="2"/>
  <c r="I174" i="2"/>
  <c r="I204" i="2"/>
  <c r="I216" i="2"/>
  <c r="F23" i="2"/>
  <c r="I27" i="2"/>
  <c r="I31" i="2"/>
  <c r="I35" i="2"/>
  <c r="I39" i="2"/>
  <c r="I47" i="2"/>
  <c r="F52" i="2"/>
  <c r="F54" i="2"/>
  <c r="I37" i="2"/>
  <c r="I63" i="2"/>
  <c r="F68" i="2"/>
  <c r="F70" i="2"/>
  <c r="I52" i="2"/>
  <c r="I79" i="2"/>
  <c r="F84" i="2"/>
  <c r="F86" i="2"/>
  <c r="I68" i="2"/>
  <c r="I95" i="2"/>
  <c r="I98" i="2"/>
  <c r="F100" i="2"/>
  <c r="F102" i="2"/>
  <c r="I84" i="2"/>
  <c r="F105" i="2"/>
  <c r="I111" i="2"/>
  <c r="I114" i="2"/>
  <c r="F116" i="2"/>
  <c r="F127" i="2"/>
  <c r="I128" i="2"/>
  <c r="F135" i="2"/>
  <c r="I136" i="2"/>
  <c r="K118" i="2"/>
  <c r="J117" i="2"/>
  <c r="K120" i="2"/>
  <c r="I141" i="2"/>
  <c r="K125" i="2"/>
  <c r="I146" i="2"/>
  <c r="F148" i="2"/>
  <c r="I131" i="2"/>
  <c r="I132" i="2"/>
  <c r="F153" i="2"/>
  <c r="I134" i="2"/>
  <c r="F154" i="2"/>
  <c r="I157" i="2"/>
  <c r="K141" i="2"/>
  <c r="I162" i="2"/>
  <c r="F164" i="2"/>
  <c r="I145" i="2"/>
  <c r="F169" i="2"/>
  <c r="I150" i="2"/>
  <c r="F170" i="2"/>
  <c r="I173" i="2"/>
  <c r="K157" i="2"/>
  <c r="I161" i="2"/>
  <c r="F183" i="2"/>
  <c r="F185" i="2"/>
  <c r="I166" i="2"/>
  <c r="I189" i="2"/>
  <c r="I188" i="2"/>
  <c r="I190" i="2"/>
  <c r="F173" i="2"/>
  <c r="F174" i="2"/>
  <c r="K174" i="2"/>
  <c r="M192" i="2" s="1"/>
  <c r="F195" i="2"/>
  <c r="F181" i="2"/>
  <c r="K181" i="2"/>
  <c r="M198" i="2" s="1"/>
  <c r="I205" i="2"/>
  <c r="I208" i="2"/>
  <c r="F203" i="2"/>
  <c r="K204" i="2"/>
  <c r="M221" i="2" s="1"/>
  <c r="F205" i="2"/>
  <c r="F206" i="2"/>
  <c r="K206" i="2"/>
  <c r="F227" i="2"/>
  <c r="F213" i="2"/>
  <c r="K213" i="2"/>
  <c r="I22" i="2"/>
  <c r="I43" i="2"/>
  <c r="F48" i="2"/>
  <c r="F50" i="2"/>
  <c r="I59" i="2"/>
  <c r="F64" i="2"/>
  <c r="F66" i="2"/>
  <c r="I48" i="2"/>
  <c r="I75" i="2"/>
  <c r="F80" i="2"/>
  <c r="F82" i="2"/>
  <c r="I64" i="2"/>
  <c r="I91" i="2"/>
  <c r="F96" i="2"/>
  <c r="F98" i="2"/>
  <c r="I80" i="2"/>
  <c r="F101" i="2"/>
  <c r="I107" i="2"/>
  <c r="I110" i="2"/>
  <c r="F112" i="2"/>
  <c r="F114" i="2"/>
  <c r="I96" i="2"/>
  <c r="F117" i="2"/>
  <c r="I119" i="2"/>
  <c r="F121" i="2"/>
  <c r="I127" i="2"/>
  <c r="F129" i="2"/>
  <c r="I135" i="2"/>
  <c r="F137" i="2"/>
  <c r="K119" i="2"/>
  <c r="I143" i="2"/>
  <c r="I144" i="2"/>
  <c r="K132" i="2"/>
  <c r="K131" i="2"/>
  <c r="M145" i="2" s="1"/>
  <c r="F151" i="2"/>
  <c r="I159" i="2"/>
  <c r="I160" i="2"/>
  <c r="K148" i="2"/>
  <c r="K147" i="2"/>
  <c r="M162" i="2" s="1"/>
  <c r="F167" i="2"/>
  <c r="I176" i="2"/>
  <c r="I178" i="2"/>
  <c r="K164" i="2"/>
  <c r="K163" i="2"/>
  <c r="M177" i="2" s="1"/>
  <c r="F186" i="2"/>
  <c r="I187" i="2"/>
  <c r="F178" i="2"/>
  <c r="F179" i="2"/>
  <c r="I207" i="2"/>
  <c r="F208" i="2"/>
  <c r="I210" i="2"/>
  <c r="I212" i="2"/>
  <c r="F216" i="2"/>
  <c r="F219" i="2"/>
  <c r="F201" i="2"/>
  <c r="I222" i="2"/>
  <c r="F210" i="2"/>
  <c r="F26" i="2"/>
  <c r="F28" i="2"/>
  <c r="F30" i="2"/>
  <c r="F32" i="2"/>
  <c r="F34" i="2"/>
  <c r="F36" i="2"/>
  <c r="F38" i="2"/>
  <c r="F40" i="2"/>
  <c r="F42" i="2"/>
  <c r="F44" i="2"/>
  <c r="F46" i="2"/>
  <c r="I55" i="2"/>
  <c r="F60" i="2"/>
  <c r="F62" i="2"/>
  <c r="I44" i="2"/>
  <c r="I71" i="2"/>
  <c r="F76" i="2"/>
  <c r="F78" i="2"/>
  <c r="I60" i="2"/>
  <c r="I87" i="2"/>
  <c r="F92" i="2"/>
  <c r="F94" i="2"/>
  <c r="I76" i="2"/>
  <c r="I103" i="2"/>
  <c r="I106" i="2"/>
  <c r="F108" i="2"/>
  <c r="F110" i="2"/>
  <c r="I92" i="2"/>
  <c r="F113" i="2"/>
  <c r="I118" i="2"/>
  <c r="F120" i="2"/>
  <c r="I122" i="2"/>
  <c r="F124" i="2"/>
  <c r="F128" i="2"/>
  <c r="I130" i="2"/>
  <c r="F132" i="2"/>
  <c r="F136" i="2"/>
  <c r="I138" i="2"/>
  <c r="F140" i="2"/>
  <c r="I123" i="2"/>
  <c r="I124" i="2"/>
  <c r="F145" i="2"/>
  <c r="F146" i="2"/>
  <c r="I149" i="2"/>
  <c r="K133" i="2"/>
  <c r="M152" i="2" s="1"/>
  <c r="I154" i="2"/>
  <c r="F156" i="2"/>
  <c r="I139" i="2"/>
  <c r="I140" i="2"/>
  <c r="F161" i="2"/>
  <c r="I142" i="2"/>
  <c r="F162" i="2"/>
  <c r="I165" i="2"/>
  <c r="K149" i="2"/>
  <c r="I170" i="2"/>
  <c r="F172" i="2"/>
  <c r="I153" i="2"/>
  <c r="F175" i="2"/>
  <c r="I156" i="2"/>
  <c r="I158" i="2"/>
  <c r="I180" i="2"/>
  <c r="I181" i="2"/>
  <c r="I182" i="2"/>
  <c r="K165" i="2"/>
  <c r="I169" i="2"/>
  <c r="F189" i="2"/>
  <c r="F190" i="2"/>
  <c r="F191" i="2"/>
  <c r="I172" i="2"/>
  <c r="F194" i="2"/>
  <c r="K175" i="2"/>
  <c r="I195" i="2"/>
  <c r="I197" i="2"/>
  <c r="I199" i="2"/>
  <c r="I200" i="2"/>
  <c r="I214" i="2"/>
  <c r="F215" i="2"/>
  <c r="I218" i="2"/>
  <c r="I220" i="2"/>
  <c r="F226" i="2"/>
  <c r="K207" i="2"/>
  <c r="I227" i="2"/>
  <c r="I229" i="2"/>
  <c r="F118" i="2"/>
  <c r="F122" i="2"/>
  <c r="F126" i="2"/>
  <c r="F130" i="2"/>
  <c r="F134" i="2"/>
  <c r="F138" i="2"/>
  <c r="F144" i="2"/>
  <c r="F152" i="2"/>
  <c r="F160" i="2"/>
  <c r="F168" i="2"/>
  <c r="F176" i="2"/>
  <c r="I177" i="2"/>
  <c r="F184" i="2"/>
  <c r="I185" i="2"/>
  <c r="F192" i="2"/>
  <c r="F199" i="2"/>
  <c r="F200" i="2"/>
  <c r="I202" i="2"/>
  <c r="I211" i="2"/>
  <c r="K196" i="2"/>
  <c r="M215" i="2" s="1"/>
  <c r="F198" i="2"/>
  <c r="K198" i="2"/>
  <c r="I221" i="2"/>
  <c r="I223" i="2"/>
  <c r="K228" i="2"/>
  <c r="K121" i="2"/>
  <c r="M140" i="2" s="1"/>
  <c r="F142" i="2"/>
  <c r="F150" i="2"/>
  <c r="F158" i="2"/>
  <c r="F166" i="2"/>
  <c r="I175" i="2"/>
  <c r="I183" i="2"/>
  <c r="I191" i="2"/>
  <c r="I194" i="2"/>
  <c r="K183" i="2"/>
  <c r="M202" i="2" s="1"/>
  <c r="I203" i="2"/>
  <c r="K188" i="2"/>
  <c r="M205" i="2" s="1"/>
  <c r="K190" i="2"/>
  <c r="M209" i="2" s="1"/>
  <c r="I213" i="2"/>
  <c r="I215" i="2"/>
  <c r="F223" i="2"/>
  <c r="F224" i="2"/>
  <c r="I226" i="2"/>
  <c r="K215" i="2"/>
  <c r="K220" i="2"/>
  <c r="K222" i="2"/>
  <c r="I193" i="2"/>
  <c r="K176" i="2"/>
  <c r="I201" i="2"/>
  <c r="K184" i="2"/>
  <c r="I209" i="2"/>
  <c r="K192" i="2"/>
  <c r="I217" i="2"/>
  <c r="K200" i="2"/>
  <c r="I225" i="2"/>
  <c r="K208" i="2"/>
  <c r="K216" i="2"/>
  <c r="M228" i="2" s="1"/>
  <c r="K224" i="2"/>
  <c r="M226" i="2" l="1"/>
  <c r="M229" i="2"/>
  <c r="M204" i="2"/>
  <c r="M217" i="2"/>
  <c r="M213" i="2"/>
  <c r="M184" i="2"/>
  <c r="M179" i="2"/>
  <c r="M220" i="2"/>
  <c r="M206" i="2"/>
  <c r="M183" i="2"/>
  <c r="M167" i="2"/>
  <c r="M154" i="2"/>
  <c r="M149" i="2"/>
  <c r="M225" i="2"/>
  <c r="M186" i="2"/>
  <c r="M199" i="2"/>
  <c r="M187" i="2"/>
  <c r="M139" i="2"/>
  <c r="M173" i="2"/>
  <c r="M157" i="2"/>
  <c r="M172" i="2"/>
  <c r="M216" i="2"/>
  <c r="M178" i="2"/>
  <c r="M219" i="2"/>
  <c r="M203" i="2"/>
  <c r="M194" i="2"/>
  <c r="M181" i="2"/>
  <c r="M170" i="2"/>
  <c r="M165" i="2"/>
  <c r="M176" i="2"/>
  <c r="M160" i="2"/>
  <c r="J116" i="2"/>
  <c r="M190" i="2"/>
  <c r="M146" i="2"/>
  <c r="M185" i="2"/>
  <c r="M180" i="2"/>
  <c r="M150" i="2"/>
  <c r="M148" i="2"/>
  <c r="M147" i="2"/>
  <c r="M214" i="2"/>
  <c r="M200" i="2"/>
  <c r="M193" i="2"/>
  <c r="M144" i="2"/>
  <c r="M137" i="2"/>
  <c r="M191" i="2"/>
  <c r="M174" i="2"/>
  <c r="M158" i="2"/>
  <c r="M142" i="2"/>
  <c r="M224" i="2"/>
  <c r="M153" i="2"/>
  <c r="M161" i="2"/>
  <c r="M169" i="2"/>
  <c r="M227" i="2"/>
  <c r="M211" i="2"/>
  <c r="M210" i="2"/>
  <c r="M195" i="2"/>
  <c r="M207" i="2"/>
  <c r="M197" i="2"/>
  <c r="M212" i="2"/>
  <c r="M168" i="2"/>
  <c r="M196" i="2"/>
  <c r="M182" i="2"/>
  <c r="M166" i="2"/>
  <c r="M164" i="2"/>
  <c r="M163" i="2"/>
  <c r="M151" i="2"/>
  <c r="M138" i="2"/>
  <c r="M223" i="2"/>
  <c r="M201" i="2"/>
  <c r="M189" i="2"/>
  <c r="M175" i="2"/>
  <c r="M159" i="2"/>
  <c r="M143" i="2"/>
  <c r="M222" i="2"/>
  <c r="M218" i="2"/>
  <c r="M208" i="2"/>
  <c r="M156" i="2"/>
  <c r="J115" i="2" l="1"/>
  <c r="K117" i="2"/>
  <c r="M136" i="2" s="1"/>
  <c r="J114" i="2" l="1"/>
  <c r="K115" i="2"/>
  <c r="M134" i="2" s="1"/>
  <c r="K116" i="2"/>
  <c r="M135" i="2" s="1"/>
  <c r="J113" i="2" l="1"/>
  <c r="J112" i="2" l="1"/>
  <c r="K113" i="2"/>
  <c r="M132" i="2" s="1"/>
  <c r="K114" i="2"/>
  <c r="M133" i="2" s="1"/>
  <c r="J111" i="2" l="1"/>
  <c r="J110" i="2" l="1"/>
  <c r="K111" i="2"/>
  <c r="K112" i="2"/>
  <c r="M131" i="2" s="1"/>
  <c r="M130" i="2" l="1"/>
  <c r="J109" i="2"/>
  <c r="J108" i="2" l="1"/>
  <c r="K109" i="2"/>
  <c r="K110" i="2"/>
  <c r="M129" i="2" s="1"/>
  <c r="M128" i="2" l="1"/>
  <c r="J107" i="2"/>
  <c r="J106" i="2" l="1"/>
  <c r="K107" i="2"/>
  <c r="K108" i="2"/>
  <c r="M127" i="2" s="1"/>
  <c r="M126" i="2" l="1"/>
  <c r="J105" i="2"/>
  <c r="J104" i="2" l="1"/>
  <c r="K105" i="2"/>
  <c r="K106" i="2"/>
  <c r="M125" i="2" s="1"/>
  <c r="M124" i="2" l="1"/>
  <c r="J103" i="2"/>
  <c r="J102" i="2" l="1"/>
  <c r="K103" i="2"/>
  <c r="K104" i="2"/>
  <c r="M123" i="2" s="1"/>
  <c r="M122" i="2" l="1"/>
  <c r="J101" i="2"/>
  <c r="J100" i="2" l="1"/>
  <c r="K101" i="2"/>
  <c r="K102" i="2"/>
  <c r="M121" i="2" s="1"/>
  <c r="M120" i="2" l="1"/>
  <c r="J99" i="2"/>
  <c r="J98" i="2" l="1"/>
  <c r="K99" i="2"/>
  <c r="K100" i="2"/>
  <c r="M119" i="2" s="1"/>
  <c r="M118" i="2" l="1"/>
  <c r="J97" i="2"/>
  <c r="J96" i="2" l="1"/>
  <c r="K97" i="2"/>
  <c r="K98" i="2"/>
  <c r="M117" i="2" s="1"/>
  <c r="M116" i="2" l="1"/>
  <c r="J95" i="2"/>
  <c r="J94" i="2" l="1"/>
  <c r="K95" i="2"/>
  <c r="K96" i="2"/>
  <c r="M115" i="2" s="1"/>
  <c r="M114" i="2" l="1"/>
  <c r="J93" i="2"/>
  <c r="J92" i="2" l="1"/>
  <c r="K93" i="2"/>
  <c r="K94" i="2"/>
  <c r="M113" i="2" s="1"/>
  <c r="M112" i="2" l="1"/>
  <c r="J91" i="2"/>
  <c r="J90" i="2" l="1"/>
  <c r="K91" i="2"/>
  <c r="K92" i="2"/>
  <c r="M111" i="2" s="1"/>
  <c r="M110" i="2" l="1"/>
  <c r="J89" i="2"/>
  <c r="J88" i="2" l="1"/>
  <c r="K89" i="2"/>
  <c r="K90" i="2"/>
  <c r="M109" i="2" s="1"/>
  <c r="M108" i="2" l="1"/>
  <c r="J87" i="2"/>
  <c r="J86" i="2" l="1"/>
  <c r="K87" i="2"/>
  <c r="K88" i="2"/>
  <c r="M107" i="2" s="1"/>
  <c r="M106" i="2" l="1"/>
  <c r="J85" i="2"/>
  <c r="J84" i="2" l="1"/>
  <c r="K85" i="2"/>
  <c r="K86" i="2"/>
  <c r="M105" i="2" s="1"/>
  <c r="M104" i="2" l="1"/>
  <c r="J83" i="2"/>
  <c r="J82" i="2" l="1"/>
  <c r="K83" i="2"/>
  <c r="K84" i="2"/>
  <c r="M103" i="2" s="1"/>
  <c r="M102" i="2" l="1"/>
  <c r="J81" i="2"/>
  <c r="J80" i="2" l="1"/>
  <c r="K81" i="2"/>
  <c r="K82" i="2"/>
  <c r="M101" i="2" s="1"/>
  <c r="M100" i="2" l="1"/>
  <c r="J79" i="2"/>
  <c r="J78" i="2" l="1"/>
  <c r="K79" i="2"/>
  <c r="K80" i="2"/>
  <c r="M99" i="2" s="1"/>
  <c r="M98" i="2" l="1"/>
  <c r="J77" i="2"/>
  <c r="J76" i="2" l="1"/>
  <c r="K77" i="2"/>
  <c r="K78" i="2"/>
  <c r="M97" i="2" s="1"/>
  <c r="M96" i="2" l="1"/>
  <c r="J75" i="2"/>
  <c r="J74" i="2" l="1"/>
  <c r="K75" i="2"/>
  <c r="K76" i="2"/>
  <c r="M95" i="2" s="1"/>
  <c r="M94" i="2" l="1"/>
  <c r="J73" i="2"/>
  <c r="J72" i="2" l="1"/>
  <c r="K73" i="2"/>
  <c r="K74" i="2"/>
  <c r="M93" i="2" s="1"/>
  <c r="M92" i="2" l="1"/>
  <c r="J71" i="2"/>
  <c r="J70" i="2" l="1"/>
  <c r="K71" i="2"/>
  <c r="K72" i="2"/>
  <c r="M91" i="2" s="1"/>
  <c r="M90" i="2" l="1"/>
  <c r="J69" i="2"/>
  <c r="J68" i="2" l="1"/>
  <c r="K69" i="2"/>
  <c r="K70" i="2"/>
  <c r="M89" i="2" s="1"/>
  <c r="M88" i="2" l="1"/>
  <c r="J67" i="2"/>
  <c r="J66" i="2" l="1"/>
  <c r="K67" i="2"/>
  <c r="K68" i="2"/>
  <c r="M87" i="2" s="1"/>
  <c r="M86" i="2" l="1"/>
  <c r="J65" i="2"/>
  <c r="J64" i="2" l="1"/>
  <c r="K65" i="2"/>
  <c r="K66" i="2"/>
  <c r="M85" i="2" s="1"/>
  <c r="M84" i="2" l="1"/>
  <c r="J63" i="2"/>
  <c r="J62" i="2" l="1"/>
  <c r="K63" i="2"/>
  <c r="K64" i="2"/>
  <c r="M83" i="2" s="1"/>
  <c r="M82" i="2" l="1"/>
  <c r="J61" i="2"/>
  <c r="J60" i="2" l="1"/>
  <c r="K61" i="2"/>
  <c r="K62" i="2"/>
  <c r="M81" i="2" s="1"/>
  <c r="M80" i="2" l="1"/>
  <c r="J59" i="2"/>
  <c r="J58" i="2" l="1"/>
  <c r="K59" i="2"/>
  <c r="K60" i="2"/>
  <c r="M79" i="2" s="1"/>
  <c r="M78" i="2" l="1"/>
  <c r="J57" i="2"/>
  <c r="J56" i="2" l="1"/>
  <c r="K57" i="2"/>
  <c r="K58" i="2"/>
  <c r="M77" i="2" s="1"/>
  <c r="M76" i="2" l="1"/>
  <c r="J55" i="2"/>
  <c r="J54" i="2" l="1"/>
  <c r="K55" i="2"/>
  <c r="K56" i="2"/>
  <c r="M75" i="2" s="1"/>
  <c r="M74" i="2" l="1"/>
  <c r="J53" i="2"/>
  <c r="J52" i="2" l="1"/>
  <c r="K53" i="2"/>
  <c r="K54" i="2"/>
  <c r="M73" i="2" s="1"/>
  <c r="M72" i="2" l="1"/>
  <c r="J51" i="2"/>
  <c r="J50" i="2" l="1"/>
  <c r="K51" i="2"/>
  <c r="K52" i="2"/>
  <c r="M71" i="2" s="1"/>
  <c r="M70" i="2" l="1"/>
  <c r="J49" i="2"/>
  <c r="J48" i="2" l="1"/>
  <c r="K49" i="2"/>
  <c r="K50" i="2"/>
  <c r="M69" i="2" s="1"/>
  <c r="M68" i="2" l="1"/>
  <c r="J47" i="2"/>
  <c r="J46" i="2" l="1"/>
  <c r="K47" i="2"/>
  <c r="K48" i="2"/>
  <c r="M67" i="2" s="1"/>
  <c r="M66" i="2" l="1"/>
  <c r="J45" i="2"/>
  <c r="J44" i="2" l="1"/>
  <c r="K45" i="2"/>
  <c r="K46" i="2"/>
  <c r="M65" i="2" s="1"/>
  <c r="M64" i="2" l="1"/>
  <c r="J43" i="2"/>
  <c r="J42" i="2" l="1"/>
  <c r="K43" i="2"/>
  <c r="K44" i="2"/>
  <c r="M63" i="2" s="1"/>
  <c r="M62" i="2" l="1"/>
  <c r="J41" i="2"/>
  <c r="J40" i="2" l="1"/>
  <c r="K41" i="2"/>
  <c r="K42" i="2"/>
  <c r="M61" i="2" s="1"/>
  <c r="M60" i="2" l="1"/>
  <c r="J39" i="2"/>
  <c r="J38" i="2" l="1"/>
  <c r="K39" i="2"/>
  <c r="K40" i="2"/>
  <c r="M59" i="2" s="1"/>
  <c r="M58" i="2" l="1"/>
  <c r="J37" i="2"/>
  <c r="J36" i="2" l="1"/>
  <c r="K37" i="2"/>
  <c r="K38" i="2"/>
  <c r="M57" i="2" s="1"/>
  <c r="M56" i="2" l="1"/>
  <c r="J35" i="2"/>
  <c r="J34" i="2" l="1"/>
  <c r="K35" i="2"/>
  <c r="K36" i="2"/>
  <c r="M55" i="2" s="1"/>
  <c r="M54" i="2" l="1"/>
  <c r="J33" i="2"/>
  <c r="J32" i="2" l="1"/>
  <c r="K33" i="2"/>
  <c r="K34" i="2"/>
  <c r="M53" i="2" s="1"/>
  <c r="M52" i="2" l="1"/>
  <c r="J31" i="2"/>
  <c r="J30" i="2" l="1"/>
  <c r="K31" i="2"/>
  <c r="K32" i="2"/>
  <c r="M51" i="2" s="1"/>
  <c r="M50" i="2" l="1"/>
  <c r="J29" i="2"/>
  <c r="J28" i="2" l="1"/>
  <c r="K29" i="2"/>
  <c r="K30" i="2"/>
  <c r="M49" i="2" s="1"/>
  <c r="M48" i="2" l="1"/>
  <c r="J27" i="2"/>
  <c r="J26" i="2" l="1"/>
  <c r="K27" i="2"/>
  <c r="M46" i="2" s="1"/>
  <c r="K28" i="2"/>
  <c r="M47" i="2" s="1"/>
  <c r="J25" i="2" l="1"/>
  <c r="J24" i="2" l="1"/>
  <c r="K25" i="2"/>
  <c r="M44" i="2" s="1"/>
  <c r="K26" i="2"/>
  <c r="M45" i="2" s="1"/>
  <c r="J23" i="2" l="1"/>
  <c r="K24" i="2" s="1"/>
  <c r="M43" i="2" s="1"/>
  <c r="J22" i="2" l="1"/>
  <c r="K23" i="2"/>
  <c r="M42" i="2" s="1"/>
  <c r="J21" i="2" l="1"/>
  <c r="K22" i="2"/>
  <c r="M41" i="2" s="1"/>
  <c r="J20" i="2" l="1"/>
  <c r="J19" i="2" l="1"/>
  <c r="K20" i="2"/>
  <c r="K21" i="2"/>
  <c r="M40" i="2" s="1"/>
  <c r="M39" i="2" l="1"/>
  <c r="J18" i="2"/>
  <c r="J17" i="2" l="1"/>
  <c r="K19" i="2"/>
  <c r="M38" i="2" s="1"/>
  <c r="J16" i="2" l="1"/>
  <c r="K18" i="2"/>
  <c r="M37" i="2" s="1"/>
  <c r="J15" i="2" l="1"/>
  <c r="K16" i="2"/>
  <c r="M35" i="2" s="1"/>
  <c r="K17" i="2"/>
  <c r="M36" i="2" s="1"/>
  <c r="J14" i="2" l="1"/>
  <c r="J13" i="2" l="1"/>
  <c r="K14" i="2"/>
  <c r="M33" i="2" s="1"/>
  <c r="K15" i="2"/>
  <c r="M34" i="2" s="1"/>
  <c r="J12" i="2" l="1"/>
  <c r="J11" i="2" l="1"/>
  <c r="K12" i="2"/>
  <c r="M31" i="2" s="1"/>
  <c r="K13" i="2"/>
  <c r="M32" i="2" s="1"/>
  <c r="J10" i="2" l="1"/>
  <c r="J9" i="2" l="1"/>
  <c r="K11" i="2"/>
  <c r="M30" i="2" s="1"/>
  <c r="J8" i="2" l="1"/>
  <c r="K10" i="2"/>
  <c r="M29" i="2" s="1"/>
  <c r="J7" i="2" l="1"/>
  <c r="K8" i="2"/>
  <c r="M27" i="2" s="1"/>
  <c r="K9" i="2"/>
  <c r="M28" i="2" s="1"/>
  <c r="J6" i="2" l="1"/>
  <c r="J5" i="2" l="1"/>
  <c r="K6" i="2"/>
  <c r="K7" i="2"/>
  <c r="M26" i="2" s="1"/>
  <c r="M25" i="2" l="1"/>
  <c r="J4" i="2"/>
  <c r="J3" i="2" l="1"/>
  <c r="K4" i="2"/>
  <c r="K5" i="2"/>
  <c r="M24" i="2" s="1"/>
  <c r="M23" i="2" l="1"/>
  <c r="K3" i="2"/>
  <c r="M22" i="2" s="1"/>
  <c r="J2" i="2"/>
</calcChain>
</file>

<file path=xl/sharedStrings.xml><?xml version="1.0" encoding="utf-8"?>
<sst xmlns="http://schemas.openxmlformats.org/spreadsheetml/2006/main" count="241" uniqueCount="237">
  <si>
    <t>Q1 1960</t>
  </si>
  <si>
    <t>Q2 1960</t>
  </si>
  <si>
    <t>Q3 1960</t>
  </si>
  <si>
    <t>Q4 1960</t>
  </si>
  <si>
    <t>Q1 1961</t>
  </si>
  <si>
    <t>Q2 1961</t>
  </si>
  <si>
    <t>Q3 1961</t>
  </si>
  <si>
    <t>Q4 1961</t>
  </si>
  <si>
    <t>Q1 1962</t>
  </si>
  <si>
    <t>Q2 1962</t>
  </si>
  <si>
    <t>Q3 1962</t>
  </si>
  <si>
    <t>Q4 1962</t>
  </si>
  <si>
    <t>Q1 1963</t>
  </si>
  <si>
    <t>Q2 1963</t>
  </si>
  <si>
    <t>Q3 1963</t>
  </si>
  <si>
    <t>Q4 1963</t>
  </si>
  <si>
    <t>Q1 1964</t>
  </si>
  <si>
    <t>Q2 1964</t>
  </si>
  <si>
    <t>Q3 1964</t>
  </si>
  <si>
    <t>Q4 1964</t>
  </si>
  <si>
    <t>Q1 1965</t>
  </si>
  <si>
    <t>Q2 1965</t>
  </si>
  <si>
    <t>Q3 1965</t>
  </si>
  <si>
    <t>Q4 1965</t>
  </si>
  <si>
    <t>Q1 1966</t>
  </si>
  <si>
    <t>Q2 1966</t>
  </si>
  <si>
    <t>Q3 1966</t>
  </si>
  <si>
    <t>Q4 1966</t>
  </si>
  <si>
    <t>Q1 1967</t>
  </si>
  <si>
    <t>Q2 1967</t>
  </si>
  <si>
    <t>Q3 1967</t>
  </si>
  <si>
    <t>Q4 1967</t>
  </si>
  <si>
    <t>Q1 1968</t>
  </si>
  <si>
    <t>Q2 1968</t>
  </si>
  <si>
    <t>Q3 1968</t>
  </si>
  <si>
    <t>Q4 1968</t>
  </si>
  <si>
    <t>Q1 1969</t>
  </si>
  <si>
    <t>Q2 1969</t>
  </si>
  <si>
    <t>Q3 1969</t>
  </si>
  <si>
    <t>Q4 1969</t>
  </si>
  <si>
    <t>Q1 1970</t>
  </si>
  <si>
    <t>Q2 1970</t>
  </si>
  <si>
    <t>Q3 1970</t>
  </si>
  <si>
    <t>Q4 1970</t>
  </si>
  <si>
    <t>Q1 1971</t>
  </si>
  <si>
    <t>Q2 1971</t>
  </si>
  <si>
    <t>Q3 1971</t>
  </si>
  <si>
    <t>Q4 1971</t>
  </si>
  <si>
    <t>Q1 1972</t>
  </si>
  <si>
    <t>Q2 1972</t>
  </si>
  <si>
    <t>Q3 1972</t>
  </si>
  <si>
    <t>Q4 1972</t>
  </si>
  <si>
    <t>Q1 1973</t>
  </si>
  <si>
    <t>Q2 1973</t>
  </si>
  <si>
    <t>Q3 1973</t>
  </si>
  <si>
    <t>Q4 1973</t>
  </si>
  <si>
    <t>Q1 1974</t>
  </si>
  <si>
    <t>Q2 1974</t>
  </si>
  <si>
    <t>Q3 1974</t>
  </si>
  <si>
    <t>Q4 1974</t>
  </si>
  <si>
    <t>Q1 1975</t>
  </si>
  <si>
    <t>Q2 1975</t>
  </si>
  <si>
    <t>Q3 1975</t>
  </si>
  <si>
    <t>Q4 1975</t>
  </si>
  <si>
    <t>Q1 1976</t>
  </si>
  <si>
    <t>Q2 1976</t>
  </si>
  <si>
    <t>Q3 1976</t>
  </si>
  <si>
    <t>Q4 1976</t>
  </si>
  <si>
    <t>Q1 1977</t>
  </si>
  <si>
    <t>Q2 1977</t>
  </si>
  <si>
    <t>Q3 1977</t>
  </si>
  <si>
    <t>Q4 1977</t>
  </si>
  <si>
    <t>Q1 1978</t>
  </si>
  <si>
    <t>Q2 1978</t>
  </si>
  <si>
    <t>Q3 1978</t>
  </si>
  <si>
    <t>Q4 1978</t>
  </si>
  <si>
    <t>Q1 1979</t>
  </si>
  <si>
    <t>Q2 1979</t>
  </si>
  <si>
    <t>Q3 1979</t>
  </si>
  <si>
    <t>Q4 1979</t>
  </si>
  <si>
    <t>Q1 1980</t>
  </si>
  <si>
    <t>Q2 1980</t>
  </si>
  <si>
    <t>Q3 1980</t>
  </si>
  <si>
    <t>Q4 1980</t>
  </si>
  <si>
    <t>Q1 1981</t>
  </si>
  <si>
    <t>Q2 1981</t>
  </si>
  <si>
    <t>Q3 1981</t>
  </si>
  <si>
    <t>Q4 1981</t>
  </si>
  <si>
    <t>Q1 1982</t>
  </si>
  <si>
    <t>Q2 1982</t>
  </si>
  <si>
    <t>Q3 1982</t>
  </si>
  <si>
    <t>Q4 1982</t>
  </si>
  <si>
    <t>Q1 1983</t>
  </si>
  <si>
    <t>Q2 1983</t>
  </si>
  <si>
    <t>Q3 1983</t>
  </si>
  <si>
    <t>Q4 1983</t>
  </si>
  <si>
    <t>Q1 1984</t>
  </si>
  <si>
    <t>Q2 1984</t>
  </si>
  <si>
    <t>Q3 1984</t>
  </si>
  <si>
    <t>Q4 1984</t>
  </si>
  <si>
    <t>Q1 1985</t>
  </si>
  <si>
    <t>Q2 1985</t>
  </si>
  <si>
    <t>Q3 1985</t>
  </si>
  <si>
    <t>Q4 1985</t>
  </si>
  <si>
    <t>Q1 1986</t>
  </si>
  <si>
    <t>Q2 1986</t>
  </si>
  <si>
    <t>Q3 1986</t>
  </si>
  <si>
    <t>Q4 1986</t>
  </si>
  <si>
    <t>Q1 1987</t>
  </si>
  <si>
    <t>Q2 1987</t>
  </si>
  <si>
    <t>Q3 1987</t>
  </si>
  <si>
    <t>Q4 1987</t>
  </si>
  <si>
    <t>Q1 1988</t>
  </si>
  <si>
    <t>Q2 1988</t>
  </si>
  <si>
    <t>Q3 1988</t>
  </si>
  <si>
    <t>Q4 1988</t>
  </si>
  <si>
    <t>Q1 1989</t>
  </si>
  <si>
    <t>Q2 1989</t>
  </si>
  <si>
    <t>Q3 1989</t>
  </si>
  <si>
    <t>Q4 1989</t>
  </si>
  <si>
    <t>Q1 1990</t>
  </si>
  <si>
    <t>Q2 1990</t>
  </si>
  <si>
    <t>Q3 1990</t>
  </si>
  <si>
    <t>Q4 1990</t>
  </si>
  <si>
    <t>Q1 1991</t>
  </si>
  <si>
    <t>Q2 1991</t>
  </si>
  <si>
    <t>Q3 1991</t>
  </si>
  <si>
    <t>Q4 1991</t>
  </si>
  <si>
    <t>Q1 1992</t>
  </si>
  <si>
    <t>Q2 1992</t>
  </si>
  <si>
    <t>Q3 1992</t>
  </si>
  <si>
    <t>Q4 1992</t>
  </si>
  <si>
    <t>Q1 1993</t>
  </si>
  <si>
    <t>Q2 1993</t>
  </si>
  <si>
    <t>Q3 1993</t>
  </si>
  <si>
    <t>Q4 1993</t>
  </si>
  <si>
    <t>Q1 1994</t>
  </si>
  <si>
    <t>Q2 1994</t>
  </si>
  <si>
    <t>Q3 1994</t>
  </si>
  <si>
    <t>Q4 1994</t>
  </si>
  <si>
    <t>Q1 1995</t>
  </si>
  <si>
    <t>Q2 1995</t>
  </si>
  <si>
    <t>Q3 1995</t>
  </si>
  <si>
    <t>Q4 1995</t>
  </si>
  <si>
    <t>Q1 1996</t>
  </si>
  <si>
    <t>Q2 1996</t>
  </si>
  <si>
    <t>Q3 1996</t>
  </si>
  <si>
    <t>Q4 1996</t>
  </si>
  <si>
    <t>Q1 1997</t>
  </si>
  <si>
    <t>Q2 1997</t>
  </si>
  <si>
    <t>Q3 1997</t>
  </si>
  <si>
    <t>Q4 1997</t>
  </si>
  <si>
    <t>Q1 1998</t>
  </si>
  <si>
    <t>Q2 1998</t>
  </si>
  <si>
    <t>Q3 1998</t>
  </si>
  <si>
    <t>Q4 1998</t>
  </si>
  <si>
    <t>Q1 1999</t>
  </si>
  <si>
    <t>Q2 1999</t>
  </si>
  <si>
    <t>Q3 1999</t>
  </si>
  <si>
    <t>Q4 1999</t>
  </si>
  <si>
    <t>Q1 2000</t>
  </si>
  <si>
    <t>Q2 2000</t>
  </si>
  <si>
    <t>Q3 2000</t>
  </si>
  <si>
    <t>Q4 2000</t>
  </si>
  <si>
    <t>Q1 2001</t>
  </si>
  <si>
    <t>Q2 2001</t>
  </si>
  <si>
    <t>Q3 2001</t>
  </si>
  <si>
    <t>Q4 2001</t>
  </si>
  <si>
    <t>Q1 2002</t>
  </si>
  <si>
    <t>Q2 2002</t>
  </si>
  <si>
    <t>Q3 2002</t>
  </si>
  <si>
    <t>Q4 2002</t>
  </si>
  <si>
    <t>Q1 2003</t>
  </si>
  <si>
    <t>Q2 2003</t>
  </si>
  <si>
    <t>Q3 2003</t>
  </si>
  <si>
    <t>Q4 2003</t>
  </si>
  <si>
    <t>Q1 2004</t>
  </si>
  <si>
    <t>Q2 2004</t>
  </si>
  <si>
    <t>Q3 2004</t>
  </si>
  <si>
    <t>Q4 2004</t>
  </si>
  <si>
    <t>Q1 2005</t>
  </si>
  <si>
    <t>Q2 2005</t>
  </si>
  <si>
    <t>Q3 2005</t>
  </si>
  <si>
    <t>Q4 2005</t>
  </si>
  <si>
    <t>Q1 2006</t>
  </si>
  <si>
    <t>Q2 2006</t>
  </si>
  <si>
    <t>Q3 2006</t>
  </si>
  <si>
    <t>Q4 2006</t>
  </si>
  <si>
    <t>Q1 2007</t>
  </si>
  <si>
    <t>Q2 2007</t>
  </si>
  <si>
    <t>Q3 2007</t>
  </si>
  <si>
    <t>Q4 2007</t>
  </si>
  <si>
    <t>Q1 2008</t>
  </si>
  <si>
    <t>Q2 2008</t>
  </si>
  <si>
    <t>Q3 2008</t>
  </si>
  <si>
    <t>Q4 2008</t>
  </si>
  <si>
    <t>Q1 2009</t>
  </si>
  <si>
    <t>Q2 2009</t>
  </si>
  <si>
    <t>Q3 2009</t>
  </si>
  <si>
    <t>Q4 2009</t>
  </si>
  <si>
    <t>Q1 2010</t>
  </si>
  <si>
    <t>Q2 2010</t>
  </si>
  <si>
    <t>Q3 2010</t>
  </si>
  <si>
    <t>Q4 2010</t>
  </si>
  <si>
    <t>Q1 2011</t>
  </si>
  <si>
    <t>Q2 2011</t>
  </si>
  <si>
    <t>Q3 2011</t>
  </si>
  <si>
    <t>Q4 2011</t>
  </si>
  <si>
    <t>Q1 2012</t>
  </si>
  <si>
    <t>Q2 2012</t>
  </si>
  <si>
    <t>Q3 2012</t>
  </si>
  <si>
    <t>Q4 2012</t>
  </si>
  <si>
    <t>Q1 2013</t>
  </si>
  <si>
    <t>Q2 2013</t>
  </si>
  <si>
    <t>Q3 2013</t>
  </si>
  <si>
    <t>Q4 2013</t>
  </si>
  <si>
    <t>Q1 2014</t>
  </si>
  <si>
    <t>Q2 2014</t>
  </si>
  <si>
    <t>Q3 2014</t>
  </si>
  <si>
    <t>Q4 2014</t>
  </si>
  <si>
    <t>Q1 2015</t>
  </si>
  <si>
    <t>Q2 2015</t>
  </si>
  <si>
    <t>Q3 2015</t>
  </si>
  <si>
    <t>Q4 2015</t>
  </si>
  <si>
    <t>Q1 2016</t>
  </si>
  <si>
    <t>Q2 2016</t>
  </si>
  <si>
    <t>Q3 2016</t>
  </si>
  <si>
    <t>Q4 2016</t>
  </si>
  <si>
    <t>UK PROD IN TOTAL MFG VOLA</t>
  </si>
  <si>
    <t>UK GROSS DOMESTIC PRODUCT VOLA</t>
  </si>
  <si>
    <t>IP</t>
  </si>
  <si>
    <t>GDP</t>
  </si>
  <si>
    <t>Correl</t>
  </si>
  <si>
    <t>IP yoy</t>
  </si>
  <si>
    <t>GDP yoy</t>
  </si>
  <si>
    <t>SYNTETIC</t>
  </si>
  <si>
    <t>Manu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</si>
</sst>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2" fontId="0" fillId="0" borderId="0" xfId="0" applyNumberFormat="1"/>
    <xf numFmtId="0" fontId="0" fillId="0" borderId="0" xfId="0" applyNumberFormat="1"/>
    <xf numFmtId="2" fontId="0" fillId="0" borderId="0" xfId="0" applyNumberFormat="1" applyAlignment="1">
      <alignment wrapText="1"/>
    </xf>
    <xf numFmtId="0" fontId="0" fillId="0" borderId="0" xfId="0" applyNumberForma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3"/>
  <sheetViews>
    <sheetView tabSelected="1"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9.140625" style="1"/>
    <col min="2" max="3" width="18.42578125" style="1" customWidth="1"/>
    <col min="4" max="13" width="12.5703125" style="1" customWidth="1"/>
  </cols>
  <sheetData>
    <row r="1" spans="1:14" s="5" customFormat="1" ht="60" customHeight="1" x14ac:dyDescent="0.25">
      <c r="A1" s="3"/>
      <c r="B1" s="4" t="s">
        <v>228</v>
      </c>
      <c r="C1" s="4" t="s">
        <v>229</v>
      </c>
      <c r="D1" s="3"/>
      <c r="E1" s="3"/>
      <c r="F1" s="3"/>
      <c r="G1" s="3"/>
      <c r="H1" s="3"/>
      <c r="I1" s="3"/>
      <c r="J1" s="3" t="s">
        <v>235</v>
      </c>
      <c r="K1" s="3"/>
      <c r="L1" s="3"/>
      <c r="M1" s="3"/>
    </row>
    <row r="2" spans="1:14" x14ac:dyDescent="0.25">
      <c r="A2" s="2" t="s">
        <v>0</v>
      </c>
      <c r="B2" s="2">
        <v>64.384</v>
      </c>
      <c r="C2" s="2">
        <v>30.13</v>
      </c>
      <c r="D2" s="1" t="s">
        <v>230</v>
      </c>
      <c r="E2" s="1" t="s">
        <v>231</v>
      </c>
      <c r="F2" s="1" t="s">
        <v>232</v>
      </c>
      <c r="G2" s="1" t="s">
        <v>233</v>
      </c>
      <c r="H2" s="1" t="s">
        <v>234</v>
      </c>
      <c r="I2" s="1" t="s">
        <v>232</v>
      </c>
      <c r="J2" s="1">
        <f t="shared" ref="J2:J33" si="0">J3/(1+LN(B3/B2))</f>
        <v>44.262293407361121</v>
      </c>
      <c r="K2" s="1" t="s">
        <v>235</v>
      </c>
      <c r="L2" s="1" t="s">
        <v>231</v>
      </c>
      <c r="M2" s="1" t="s">
        <v>232</v>
      </c>
      <c r="N2" s="1" t="s">
        <v>236</v>
      </c>
    </row>
    <row r="3" spans="1:14" x14ac:dyDescent="0.25">
      <c r="A3" s="2" t="s">
        <v>1</v>
      </c>
      <c r="B3" s="2">
        <v>64.572199999999995</v>
      </c>
      <c r="C3" s="2">
        <v>29.91</v>
      </c>
      <c r="D3" s="1">
        <f>LN(B3/B2)</f>
        <v>2.9188225709896052E-3</v>
      </c>
      <c r="E3" s="1">
        <f t="shared" ref="E3:E66" si="1">LN(C3/C2)</f>
        <v>-7.3284805003532112E-3</v>
      </c>
      <c r="J3" s="1">
        <f t="shared" si="0"/>
        <v>44.391487188402287</v>
      </c>
      <c r="K3" s="1">
        <f>LN(J3/J2)</f>
        <v>2.9145710792799029E-3</v>
      </c>
      <c r="L3" s="1">
        <f>LN(C3/C2)</f>
        <v>-7.3284805003532112E-3</v>
      </c>
    </row>
    <row r="4" spans="1:14" x14ac:dyDescent="0.25">
      <c r="A4" s="2" t="s">
        <v>2</v>
      </c>
      <c r="B4" s="2">
        <v>64.760499999999993</v>
      </c>
      <c r="C4" s="2">
        <v>30.36</v>
      </c>
      <c r="D4" s="1">
        <f t="shared" ref="D4:D67" si="2">LN(B4/B3)</f>
        <v>2.9118719867380063E-3</v>
      </c>
      <c r="E4" s="1">
        <f t="shared" si="1"/>
        <v>1.4933079885572525E-2</v>
      </c>
      <c r="J4" s="1">
        <f t="shared" si="0"/>
        <v>44.520749516395838</v>
      </c>
      <c r="K4" s="1">
        <f t="shared" ref="K4:K67" si="3">LN(J4/J3)</f>
        <v>2.9076406994922445E-3</v>
      </c>
      <c r="L4" s="1">
        <f t="shared" ref="L4:L67" si="4">LN(C4/C3)</f>
        <v>1.4933079885572525E-2</v>
      </c>
    </row>
    <row r="5" spans="1:14" x14ac:dyDescent="0.25">
      <c r="A5" s="2" t="s">
        <v>3</v>
      </c>
      <c r="B5" s="2">
        <v>64.948700000000002</v>
      </c>
      <c r="C5" s="2">
        <v>30.55</v>
      </c>
      <c r="D5" s="1">
        <f t="shared" si="2"/>
        <v>2.9018779248920963E-3</v>
      </c>
      <c r="E5" s="1">
        <f t="shared" si="1"/>
        <v>6.2387330901753002E-3</v>
      </c>
      <c r="J5" s="1">
        <f t="shared" si="0"/>
        <v>44.649943296617124</v>
      </c>
      <c r="K5" s="1">
        <f t="shared" si="3"/>
        <v>2.8976756049301018E-3</v>
      </c>
      <c r="L5" s="1">
        <f t="shared" si="4"/>
        <v>6.2387330901753002E-3</v>
      </c>
    </row>
    <row r="6" spans="1:14" x14ac:dyDescent="0.25">
      <c r="A6" s="2" t="s">
        <v>4</v>
      </c>
      <c r="B6" s="2">
        <v>65.137</v>
      </c>
      <c r="C6" s="2">
        <v>31.04</v>
      </c>
      <c r="D6" s="1">
        <f t="shared" si="2"/>
        <v>2.8950166161805712E-3</v>
      </c>
      <c r="E6" s="1">
        <f t="shared" si="1"/>
        <v>1.5912009697413517E-2</v>
      </c>
      <c r="G6" s="1">
        <f t="shared" ref="G6:G69" si="5">LN(B6/B2)</f>
        <v>1.1627589098800193E-2</v>
      </c>
      <c r="H6" s="1">
        <f t="shared" ref="H6:H69" si="6">LN(C6/C2)</f>
        <v>2.9755342172808168E-2</v>
      </c>
      <c r="J6" s="1">
        <f t="shared" si="0"/>
        <v>44.779205624372352</v>
      </c>
      <c r="K6" s="1">
        <f t="shared" si="3"/>
        <v>2.8908341258847042E-3</v>
      </c>
      <c r="L6" s="1">
        <f t="shared" si="4"/>
        <v>1.5912009697413517E-2</v>
      </c>
    </row>
    <row r="7" spans="1:14" x14ac:dyDescent="0.25">
      <c r="A7" s="2" t="s">
        <v>5</v>
      </c>
      <c r="B7" s="2">
        <v>65.325299999999999</v>
      </c>
      <c r="C7" s="2">
        <v>31.17</v>
      </c>
      <c r="D7" s="1">
        <f t="shared" si="2"/>
        <v>2.8866596826143775E-3</v>
      </c>
      <c r="E7" s="1">
        <f t="shared" si="1"/>
        <v>4.1793984642278107E-3</v>
      </c>
      <c r="G7" s="1">
        <f t="shared" si="5"/>
        <v>1.1595426210424828E-2</v>
      </c>
      <c r="H7" s="1">
        <f t="shared" si="6"/>
        <v>4.1263221137389068E-2</v>
      </c>
      <c r="J7" s="1">
        <f t="shared" si="0"/>
        <v>44.908467951867735</v>
      </c>
      <c r="K7" s="1">
        <f t="shared" si="3"/>
        <v>2.8825012812238497E-3</v>
      </c>
      <c r="L7" s="1">
        <f t="shared" si="4"/>
        <v>4.1793984642278107E-3</v>
      </c>
    </row>
    <row r="8" spans="1:14" x14ac:dyDescent="0.25">
      <c r="A8" s="2" t="s">
        <v>6</v>
      </c>
      <c r="B8" s="2">
        <v>65.137</v>
      </c>
      <c r="C8" s="2">
        <v>31.01</v>
      </c>
      <c r="D8" s="1">
        <f t="shared" si="2"/>
        <v>-2.886659682614273E-3</v>
      </c>
      <c r="E8" s="1">
        <f t="shared" si="1"/>
        <v>-5.1463606668881593E-3</v>
      </c>
      <c r="G8" s="1">
        <f t="shared" si="5"/>
        <v>5.796894541072576E-3</v>
      </c>
      <c r="H8" s="1">
        <f t="shared" si="6"/>
        <v>2.1183780584928532E-2</v>
      </c>
      <c r="J8" s="1">
        <f t="shared" si="0"/>
        <v>44.778832488023106</v>
      </c>
      <c r="K8" s="1">
        <f t="shared" si="3"/>
        <v>-2.890834120064864E-3</v>
      </c>
      <c r="L8" s="1">
        <f t="shared" si="4"/>
        <v>-5.1463606668881593E-3</v>
      </c>
    </row>
    <row r="9" spans="1:14" x14ac:dyDescent="0.25">
      <c r="A9" s="2" t="s">
        <v>7</v>
      </c>
      <c r="B9" s="2">
        <v>64.195700000000002</v>
      </c>
      <c r="C9" s="2">
        <v>30.96</v>
      </c>
      <c r="D9" s="1">
        <f t="shared" si="2"/>
        <v>-1.4556513876389829E-2</v>
      </c>
      <c r="E9" s="1">
        <f t="shared" si="1"/>
        <v>-1.6136843908312324E-3</v>
      </c>
      <c r="G9" s="1">
        <f t="shared" si="5"/>
        <v>-1.166149726020929E-2</v>
      </c>
      <c r="H9" s="1">
        <f t="shared" si="6"/>
        <v>1.3331363103922064E-2</v>
      </c>
      <c r="J9" s="1">
        <f t="shared" si="0"/>
        <v>44.127008791542664</v>
      </c>
      <c r="K9" s="1">
        <f t="shared" si="3"/>
        <v>-1.4663499418136104E-2</v>
      </c>
      <c r="L9" s="1">
        <f t="shared" si="4"/>
        <v>-1.6136843908312324E-3</v>
      </c>
    </row>
    <row r="10" spans="1:14" x14ac:dyDescent="0.25">
      <c r="A10" s="2" t="s">
        <v>8</v>
      </c>
      <c r="B10" s="2">
        <v>64.384</v>
      </c>
      <c r="C10" s="2">
        <v>31.1</v>
      </c>
      <c r="D10" s="1">
        <f t="shared" si="2"/>
        <v>2.9289247775896141E-3</v>
      </c>
      <c r="E10" s="1">
        <f t="shared" si="1"/>
        <v>4.5117704636621651E-3</v>
      </c>
      <c r="G10" s="1">
        <f t="shared" si="5"/>
        <v>-1.1627589098800286E-2</v>
      </c>
      <c r="H10" s="1">
        <f t="shared" si="6"/>
        <v>1.9311238701704421E-3</v>
      </c>
      <c r="J10" s="1">
        <f t="shared" si="0"/>
        <v>44.256253480953127</v>
      </c>
      <c r="K10" s="1">
        <f t="shared" si="3"/>
        <v>2.9246438344165547E-3</v>
      </c>
      <c r="L10" s="1">
        <f t="shared" si="4"/>
        <v>4.5117704636621651E-3</v>
      </c>
    </row>
    <row r="11" spans="1:14" x14ac:dyDescent="0.25">
      <c r="A11" s="2" t="s">
        <v>9</v>
      </c>
      <c r="B11" s="2">
        <v>65.513499999999993</v>
      </c>
      <c r="C11" s="2">
        <v>31.39</v>
      </c>
      <c r="D11" s="1">
        <f t="shared" si="2"/>
        <v>1.7391073237112836E-2</v>
      </c>
      <c r="E11" s="1">
        <f t="shared" si="1"/>
        <v>9.281551668673664E-3</v>
      </c>
      <c r="G11" s="1">
        <f t="shared" si="5"/>
        <v>2.8768244556983832E-3</v>
      </c>
      <c r="H11" s="1">
        <f t="shared" si="6"/>
        <v>7.0332770746163696E-3</v>
      </c>
      <c r="J11" s="1">
        <f t="shared" si="0"/>
        <v>45.025917226440612</v>
      </c>
      <c r="K11" s="1">
        <f t="shared" si="3"/>
        <v>1.7241579274377403E-2</v>
      </c>
      <c r="L11" s="1">
        <f t="shared" si="4"/>
        <v>9.281551668673664E-3</v>
      </c>
    </row>
    <row r="12" spans="1:14" x14ac:dyDescent="0.25">
      <c r="A12" s="2" t="s">
        <v>10</v>
      </c>
      <c r="B12" s="2">
        <v>66.078299999999999</v>
      </c>
      <c r="C12" s="2">
        <v>31.59</v>
      </c>
      <c r="D12" s="1">
        <f t="shared" si="2"/>
        <v>8.584174215209215E-3</v>
      </c>
      <c r="E12" s="1">
        <f t="shared" si="1"/>
        <v>6.3512439601315579E-3</v>
      </c>
      <c r="G12" s="1">
        <f t="shared" si="5"/>
        <v>1.434765835352197E-2</v>
      </c>
      <c r="H12" s="1">
        <f t="shared" si="6"/>
        <v>1.8530881701636259E-2</v>
      </c>
      <c r="J12" s="1">
        <f t="shared" si="0"/>
        <v>45.412427544111971</v>
      </c>
      <c r="K12" s="1">
        <f t="shared" si="3"/>
        <v>8.5475396938490059E-3</v>
      </c>
      <c r="L12" s="1">
        <f t="shared" si="4"/>
        <v>6.3512439601315579E-3</v>
      </c>
    </row>
    <row r="13" spans="1:14" x14ac:dyDescent="0.25">
      <c r="A13" s="2" t="s">
        <v>11</v>
      </c>
      <c r="B13" s="2">
        <v>64.760499999999993</v>
      </c>
      <c r="C13" s="2">
        <v>31.48</v>
      </c>
      <c r="D13" s="1">
        <f t="shared" si="2"/>
        <v>-2.0144552894594433E-2</v>
      </c>
      <c r="E13" s="1">
        <f t="shared" si="1"/>
        <v>-3.4881912647913142E-3</v>
      </c>
      <c r="G13" s="1">
        <f t="shared" si="5"/>
        <v>8.7596193353172494E-3</v>
      </c>
      <c r="H13" s="1">
        <f t="shared" si="6"/>
        <v>1.6656374827676068E-2</v>
      </c>
      <c r="J13" s="1">
        <f t="shared" si="0"/>
        <v>44.497614495377675</v>
      </c>
      <c r="K13" s="1">
        <f t="shared" si="3"/>
        <v>-2.0350221150817607E-2</v>
      </c>
      <c r="L13" s="1">
        <f t="shared" si="4"/>
        <v>-3.4881912647913142E-3</v>
      </c>
    </row>
    <row r="14" spans="1:14" x14ac:dyDescent="0.25">
      <c r="A14" s="2" t="s">
        <v>12</v>
      </c>
      <c r="B14" s="2">
        <v>63.941000000000003</v>
      </c>
      <c r="C14" s="2">
        <v>31.64</v>
      </c>
      <c r="D14" s="1">
        <f t="shared" si="2"/>
        <v>-1.2735066423366557E-2</v>
      </c>
      <c r="E14" s="1">
        <f t="shared" si="1"/>
        <v>5.0697193502505797E-3</v>
      </c>
      <c r="G14" s="1">
        <f t="shared" si="5"/>
        <v>-6.9043718656387901E-3</v>
      </c>
      <c r="H14" s="1">
        <f t="shared" si="6"/>
        <v>1.7214323714264634E-2</v>
      </c>
      <c r="J14" s="1">
        <f t="shared" si="0"/>
        <v>43.930934419097682</v>
      </c>
      <c r="K14" s="1">
        <f t="shared" si="3"/>
        <v>-1.2816852491054428E-2</v>
      </c>
      <c r="L14" s="1">
        <f t="shared" si="4"/>
        <v>5.0697193502505797E-3</v>
      </c>
    </row>
    <row r="15" spans="1:14" x14ac:dyDescent="0.25">
      <c r="A15" s="2" t="s">
        <v>13</v>
      </c>
      <c r="B15" s="2">
        <v>67.104200000000006</v>
      </c>
      <c r="C15" s="2">
        <v>33</v>
      </c>
      <c r="D15" s="1">
        <f t="shared" si="2"/>
        <v>4.8285851991746932E-2</v>
      </c>
      <c r="E15" s="1">
        <f t="shared" si="1"/>
        <v>4.2085418567027022E-2</v>
      </c>
      <c r="G15" s="1">
        <f t="shared" si="5"/>
        <v>2.3990406888995192E-2</v>
      </c>
      <c r="H15" s="1">
        <f t="shared" si="6"/>
        <v>5.001819061261812E-2</v>
      </c>
      <c r="J15" s="1">
        <f t="shared" si="0"/>
        <v>46.052177016317373</v>
      </c>
      <c r="K15" s="1">
        <f t="shared" si="3"/>
        <v>4.7156308240841126E-2</v>
      </c>
      <c r="L15" s="1">
        <f t="shared" si="4"/>
        <v>4.2085418567027022E-2</v>
      </c>
    </row>
    <row r="16" spans="1:14" x14ac:dyDescent="0.25">
      <c r="A16" s="2" t="s">
        <v>14</v>
      </c>
      <c r="B16" s="2">
        <v>69.137699999999995</v>
      </c>
      <c r="C16" s="2">
        <v>33.15</v>
      </c>
      <c r="D16" s="1">
        <f t="shared" si="2"/>
        <v>2.9853532939399508E-2</v>
      </c>
      <c r="E16" s="1">
        <f t="shared" si="1"/>
        <v>4.5351551653911425E-3</v>
      </c>
      <c r="G16" s="1">
        <f t="shared" si="5"/>
        <v>4.5259765613185392E-2</v>
      </c>
      <c r="H16" s="1">
        <f t="shared" si="6"/>
        <v>4.8202101817877686E-2</v>
      </c>
      <c r="J16" s="1">
        <f t="shared" si="0"/>
        <v>47.426997199805058</v>
      </c>
      <c r="K16" s="1">
        <f t="shared" si="3"/>
        <v>2.9416591100310075E-2</v>
      </c>
      <c r="L16" s="1">
        <f t="shared" si="4"/>
        <v>4.5351551653911425E-3</v>
      </c>
    </row>
    <row r="17" spans="1:13" x14ac:dyDescent="0.25">
      <c r="A17" s="2" t="s">
        <v>15</v>
      </c>
      <c r="B17" s="2">
        <v>70.719200000000001</v>
      </c>
      <c r="C17" s="2">
        <v>33.89</v>
      </c>
      <c r="D17" s="1">
        <f t="shared" si="2"/>
        <v>2.2616937945483005E-2</v>
      </c>
      <c r="E17" s="1">
        <f t="shared" si="1"/>
        <v>2.2077268987088592E-2</v>
      </c>
      <c r="G17" s="1">
        <f t="shared" si="5"/>
        <v>8.8021256453262836E-2</v>
      </c>
      <c r="H17" s="1">
        <f t="shared" si="6"/>
        <v>7.3767562069757431E-2</v>
      </c>
      <c r="J17" s="1">
        <f t="shared" si="0"/>
        <v>48.499650652413649</v>
      </c>
      <c r="K17" s="1">
        <f t="shared" si="3"/>
        <v>2.2364967134530279E-2</v>
      </c>
      <c r="L17" s="1">
        <f t="shared" si="4"/>
        <v>2.2077268987088592E-2</v>
      </c>
    </row>
    <row r="18" spans="1:13" x14ac:dyDescent="0.25">
      <c r="A18" s="2" t="s">
        <v>16</v>
      </c>
      <c r="B18" s="2">
        <v>72.300799999999995</v>
      </c>
      <c r="C18" s="2">
        <v>34.1</v>
      </c>
      <c r="D18" s="1">
        <f t="shared" si="2"/>
        <v>2.2118088062207903E-2</v>
      </c>
      <c r="E18" s="1">
        <f t="shared" si="1"/>
        <v>6.1773986705112418E-3</v>
      </c>
      <c r="G18" s="1">
        <f t="shared" si="5"/>
        <v>0.1228744109388374</v>
      </c>
      <c r="H18" s="1">
        <f t="shared" si="6"/>
        <v>7.4875241390018082E-2</v>
      </c>
      <c r="J18" s="1">
        <f t="shared" si="0"/>
        <v>49.572370196530052</v>
      </c>
      <c r="K18" s="1">
        <f t="shared" si="3"/>
        <v>2.1877031155709162E-2</v>
      </c>
      <c r="L18" s="1">
        <f t="shared" si="4"/>
        <v>6.1773986705112418E-3</v>
      </c>
    </row>
    <row r="19" spans="1:13" x14ac:dyDescent="0.25">
      <c r="A19" s="2" t="s">
        <v>17</v>
      </c>
      <c r="B19" s="2">
        <v>73.204599999999999</v>
      </c>
      <c r="C19" s="2">
        <v>34.69</v>
      </c>
      <c r="D19" s="1">
        <f t="shared" si="2"/>
        <v>1.2423066412456428E-2</v>
      </c>
      <c r="E19" s="1">
        <f t="shared" si="1"/>
        <v>1.7154076692187045E-2</v>
      </c>
      <c r="G19" s="1">
        <f t="shared" si="5"/>
        <v>8.7011625359546776E-2</v>
      </c>
      <c r="H19" s="1">
        <f t="shared" si="6"/>
        <v>4.9943899515177942E-2</v>
      </c>
      <c r="J19" s="1">
        <f t="shared" si="0"/>
        <v>50.188211043704428</v>
      </c>
      <c r="K19" s="1">
        <f t="shared" si="3"/>
        <v>1.2346533321476305E-2</v>
      </c>
      <c r="L19" s="1">
        <f t="shared" si="4"/>
        <v>1.7154076692187045E-2</v>
      </c>
    </row>
    <row r="20" spans="1:13" x14ac:dyDescent="0.25">
      <c r="A20" s="2" t="s">
        <v>18</v>
      </c>
      <c r="B20" s="2">
        <v>73.656499999999994</v>
      </c>
      <c r="C20" s="2">
        <v>34.83</v>
      </c>
      <c r="D20" s="1">
        <f t="shared" si="2"/>
        <v>6.1541337528698342E-3</v>
      </c>
      <c r="E20" s="1">
        <f t="shared" si="1"/>
        <v>4.0276233962514771E-3</v>
      </c>
      <c r="G20" s="1">
        <f t="shared" si="5"/>
        <v>6.3312226173017266E-2</v>
      </c>
      <c r="H20" s="1">
        <f t="shared" si="6"/>
        <v>4.9436367746038344E-2</v>
      </c>
      <c r="J20" s="1">
        <f t="shared" si="0"/>
        <v>50.497076007284647</v>
      </c>
      <c r="K20" s="1">
        <f t="shared" si="3"/>
        <v>6.1352744074833487E-3</v>
      </c>
      <c r="L20" s="1">
        <f t="shared" si="4"/>
        <v>4.0276233962514771E-3</v>
      </c>
    </row>
    <row r="21" spans="1:13" x14ac:dyDescent="0.25">
      <c r="A21" s="2" t="s">
        <v>19</v>
      </c>
      <c r="B21" s="2">
        <v>75.689899999999994</v>
      </c>
      <c r="C21" s="2">
        <v>35.35</v>
      </c>
      <c r="D21" s="1">
        <f t="shared" si="2"/>
        <v>2.7232335865967999E-2</v>
      </c>
      <c r="E21" s="1">
        <f t="shared" si="1"/>
        <v>1.4819307964672073E-2</v>
      </c>
      <c r="G21" s="1">
        <f t="shared" si="5"/>
        <v>6.7927624093502267E-2</v>
      </c>
      <c r="H21" s="1">
        <f t="shared" si="6"/>
        <v>4.2178406723621824E-2</v>
      </c>
      <c r="J21" s="1">
        <f t="shared" si="0"/>
        <v>51.872229341364338</v>
      </c>
      <c r="K21" s="1">
        <f t="shared" si="3"/>
        <v>2.6868133078382848E-2</v>
      </c>
      <c r="L21" s="1">
        <f t="shared" si="4"/>
        <v>1.4819307964672073E-2</v>
      </c>
    </row>
    <row r="22" spans="1:13" x14ac:dyDescent="0.25">
      <c r="A22" s="2" t="s">
        <v>20</v>
      </c>
      <c r="B22" s="2">
        <v>75.463999999999999</v>
      </c>
      <c r="C22" s="2">
        <v>35.25</v>
      </c>
      <c r="D22" s="1">
        <f t="shared" si="2"/>
        <v>-2.9890087941599947E-3</v>
      </c>
      <c r="E22" s="1">
        <f t="shared" si="1"/>
        <v>-2.8328630843040899E-3</v>
      </c>
      <c r="F22" s="1">
        <f t="shared" ref="F22:F85" si="7">CORREL(D3:D22,E3:E22)</f>
        <v>0.73199386374130859</v>
      </c>
      <c r="G22" s="1">
        <f t="shared" si="5"/>
        <v>4.2820527237134212E-2</v>
      </c>
      <c r="H22" s="1">
        <f t="shared" si="6"/>
        <v>3.3168144968806525E-2</v>
      </c>
      <c r="I22" s="1">
        <f t="shared" ref="I22:I85" si="8">CORREL(G3:G22,H3:H22)</f>
        <v>0.88982656215026956</v>
      </c>
      <c r="J22" s="1">
        <f t="shared" si="0"/>
        <v>51.71718279169032</v>
      </c>
      <c r="K22" s="1">
        <f t="shared" si="3"/>
        <v>-2.9934848023895825E-3</v>
      </c>
      <c r="L22" s="1">
        <f t="shared" si="4"/>
        <v>-2.8328630843040899E-3</v>
      </c>
      <c r="M22" s="1">
        <f t="shared" ref="M22:M85" si="9">CORREL(K3:K22,L3:L22)</f>
        <v>0.72926545965308631</v>
      </c>
    </row>
    <row r="23" spans="1:13" x14ac:dyDescent="0.25">
      <c r="A23" s="2" t="s">
        <v>21</v>
      </c>
      <c r="B23" s="2">
        <v>76.141800000000003</v>
      </c>
      <c r="C23" s="2">
        <v>35.299999999999997</v>
      </c>
      <c r="D23" s="1">
        <f t="shared" si="2"/>
        <v>8.9416699893017561E-3</v>
      </c>
      <c r="E23" s="1">
        <f t="shared" si="1"/>
        <v>1.4174346809733152E-3</v>
      </c>
      <c r="F23" s="1">
        <f t="shared" si="7"/>
        <v>0.73961678900068251</v>
      </c>
      <c r="G23" s="1">
        <f t="shared" si="5"/>
        <v>3.933913081397962E-2</v>
      </c>
      <c r="H23" s="1">
        <f t="shared" si="6"/>
        <v>1.7431502957592639E-2</v>
      </c>
      <c r="I23" s="1">
        <f t="shared" si="8"/>
        <v>0.86619708031665998</v>
      </c>
      <c r="J23" s="1">
        <f t="shared" si="0"/>
        <v>52.179620772990006</v>
      </c>
      <c r="K23" s="1">
        <f t="shared" si="3"/>
        <v>8.901929977235842E-3</v>
      </c>
      <c r="L23" s="1">
        <f t="shared" si="4"/>
        <v>1.4174346809733152E-3</v>
      </c>
      <c r="M23" s="1">
        <f t="shared" si="9"/>
        <v>0.73684968587032418</v>
      </c>
    </row>
    <row r="24" spans="1:13" x14ac:dyDescent="0.25">
      <c r="A24" s="2" t="s">
        <v>22</v>
      </c>
      <c r="B24" s="2">
        <v>75.915899999999993</v>
      </c>
      <c r="C24" s="2">
        <v>35.590000000000003</v>
      </c>
      <c r="D24" s="1">
        <f t="shared" si="2"/>
        <v>-2.971242708424682E-3</v>
      </c>
      <c r="E24" s="1">
        <f t="shared" si="1"/>
        <v>8.1817355828503347E-3</v>
      </c>
      <c r="F24" s="1">
        <f t="shared" si="7"/>
        <v>0.75080130033141745</v>
      </c>
      <c r="G24" s="1">
        <f t="shared" si="5"/>
        <v>3.0213754352685009E-2</v>
      </c>
      <c r="H24" s="1">
        <f t="shared" si="6"/>
        <v>2.1585615144191678E-2</v>
      </c>
      <c r="I24" s="1">
        <f t="shared" si="8"/>
        <v>0.86116899665137925</v>
      </c>
      <c r="J24" s="1">
        <f t="shared" si="0"/>
        <v>52.024582455239894</v>
      </c>
      <c r="K24" s="1">
        <f t="shared" si="3"/>
        <v>-2.9756656132292909E-3</v>
      </c>
      <c r="L24" s="1">
        <f t="shared" si="4"/>
        <v>8.1817355828503347E-3</v>
      </c>
      <c r="M24" s="1">
        <f t="shared" si="9"/>
        <v>0.74780896631908722</v>
      </c>
    </row>
    <row r="25" spans="1:13" x14ac:dyDescent="0.25">
      <c r="A25" s="2" t="s">
        <v>23</v>
      </c>
      <c r="B25" s="2">
        <v>77.045599999999993</v>
      </c>
      <c r="C25" s="2">
        <v>35.799999999999997</v>
      </c>
      <c r="D25" s="1">
        <f t="shared" si="2"/>
        <v>1.477130573162814E-2</v>
      </c>
      <c r="E25" s="1">
        <f t="shared" si="1"/>
        <v>5.8831938845531574E-3</v>
      </c>
      <c r="F25" s="1">
        <f t="shared" si="7"/>
        <v>0.74288756639435927</v>
      </c>
      <c r="G25" s="1">
        <f t="shared" si="5"/>
        <v>1.7752724218345256E-2</v>
      </c>
      <c r="H25" s="1">
        <f t="shared" si="6"/>
        <v>1.2649501064072744E-2</v>
      </c>
      <c r="I25" s="1">
        <f t="shared" si="8"/>
        <v>0.85740971794549059</v>
      </c>
      <c r="J25" s="1">
        <f t="shared" si="0"/>
        <v>52.793053468246541</v>
      </c>
      <c r="K25" s="1">
        <f t="shared" si="3"/>
        <v>1.4663272556493846E-2</v>
      </c>
      <c r="L25" s="1">
        <f t="shared" si="4"/>
        <v>5.8831938845531574E-3</v>
      </c>
      <c r="M25" s="1">
        <f t="shared" si="9"/>
        <v>0.7396741380768016</v>
      </c>
    </row>
    <row r="26" spans="1:13" x14ac:dyDescent="0.25">
      <c r="A26" s="2" t="s">
        <v>24</v>
      </c>
      <c r="B26" s="2">
        <v>77.949299999999994</v>
      </c>
      <c r="C26" s="2">
        <v>35.86</v>
      </c>
      <c r="D26" s="1">
        <f t="shared" si="2"/>
        <v>1.1661160987948034E-2</v>
      </c>
      <c r="E26" s="1">
        <f t="shared" si="1"/>
        <v>1.6745747703321684E-3</v>
      </c>
      <c r="F26" s="1">
        <f t="shared" si="7"/>
        <v>0.76025941182608059</v>
      </c>
      <c r="G26" s="1">
        <f t="shared" si="5"/>
        <v>3.2402894000453236E-2</v>
      </c>
      <c r="H26" s="1">
        <f t="shared" si="6"/>
        <v>1.7156938918709164E-2</v>
      </c>
      <c r="I26" s="1">
        <f t="shared" si="8"/>
        <v>0.85254948278662113</v>
      </c>
      <c r="J26" s="1">
        <f t="shared" si="0"/>
        <v>53.408681763785111</v>
      </c>
      <c r="K26" s="1">
        <f t="shared" si="3"/>
        <v>1.1593693642000807E-2</v>
      </c>
      <c r="L26" s="1">
        <f t="shared" si="4"/>
        <v>1.6745747703321684E-3</v>
      </c>
      <c r="M26" s="1">
        <f t="shared" si="9"/>
        <v>0.75640201703791488</v>
      </c>
    </row>
    <row r="27" spans="1:13" x14ac:dyDescent="0.25">
      <c r="A27" s="2" t="s">
        <v>25</v>
      </c>
      <c r="B27" s="2">
        <v>77.723399999999998</v>
      </c>
      <c r="C27" s="2">
        <v>36.07</v>
      </c>
      <c r="D27" s="1">
        <f t="shared" si="2"/>
        <v>-2.9022450123039455E-3</v>
      </c>
      <c r="E27" s="1">
        <f t="shared" si="1"/>
        <v>5.8390267384607723E-3</v>
      </c>
      <c r="F27" s="1">
        <f t="shared" si="7"/>
        <v>0.75367391909202885</v>
      </c>
      <c r="G27" s="1">
        <f t="shared" si="5"/>
        <v>2.0558978998847552E-2</v>
      </c>
      <c r="H27" s="1">
        <f t="shared" si="6"/>
        <v>2.1578530976196712E-2</v>
      </c>
      <c r="I27" s="1">
        <f t="shared" si="8"/>
        <v>0.88344323367615851</v>
      </c>
      <c r="J27" s="1">
        <f t="shared" si="0"/>
        <v>53.253676683522436</v>
      </c>
      <c r="K27" s="1">
        <f t="shared" si="3"/>
        <v>-2.9064646916996464E-3</v>
      </c>
      <c r="L27" s="1">
        <f t="shared" si="4"/>
        <v>5.8390267384607723E-3</v>
      </c>
      <c r="M27" s="1">
        <f t="shared" si="9"/>
        <v>0.74989345003609853</v>
      </c>
    </row>
    <row r="28" spans="1:13" x14ac:dyDescent="0.25">
      <c r="A28" s="2" t="s">
        <v>26</v>
      </c>
      <c r="B28" s="2">
        <v>77.949299999999994</v>
      </c>
      <c r="C28" s="2">
        <v>36.19</v>
      </c>
      <c r="D28" s="1">
        <f t="shared" si="2"/>
        <v>2.9022450123038614E-3</v>
      </c>
      <c r="E28" s="1">
        <f t="shared" si="1"/>
        <v>3.3213426602033886E-3</v>
      </c>
      <c r="F28" s="1">
        <f t="shared" si="7"/>
        <v>0.74937165849047083</v>
      </c>
      <c r="G28" s="1">
        <f t="shared" si="5"/>
        <v>2.6432466719576303E-2</v>
      </c>
      <c r="H28" s="1">
        <f t="shared" si="6"/>
        <v>1.6718138053549568E-2</v>
      </c>
      <c r="I28" s="1">
        <f t="shared" si="8"/>
        <v>0.88152377922214031</v>
      </c>
      <c r="J28" s="1">
        <f t="shared" si="0"/>
        <v>53.408231901064035</v>
      </c>
      <c r="K28" s="1">
        <f t="shared" si="3"/>
        <v>2.8980416301143193E-3</v>
      </c>
      <c r="L28" s="1">
        <f t="shared" si="4"/>
        <v>3.3213426602033886E-3</v>
      </c>
      <c r="M28" s="1">
        <f t="shared" si="9"/>
        <v>0.7454472429993888</v>
      </c>
    </row>
    <row r="29" spans="1:13" x14ac:dyDescent="0.25">
      <c r="A29" s="2" t="s">
        <v>27</v>
      </c>
      <c r="B29" s="2">
        <v>75.915899999999993</v>
      </c>
      <c r="C29" s="2">
        <v>36.04</v>
      </c>
      <c r="D29" s="1">
        <f t="shared" si="2"/>
        <v>-2.6432466719576216E-2</v>
      </c>
      <c r="E29" s="1">
        <f t="shared" si="1"/>
        <v>-4.1534048355139162E-3</v>
      </c>
      <c r="F29" s="1">
        <f t="shared" si="7"/>
        <v>0.7519128177700134</v>
      </c>
      <c r="G29" s="1">
        <f t="shared" si="5"/>
        <v>-1.477130573162817E-2</v>
      </c>
      <c r="H29" s="1">
        <f t="shared" si="6"/>
        <v>6.6815393334826471E-3</v>
      </c>
      <c r="I29" s="1">
        <f t="shared" si="8"/>
        <v>0.88885323062162658</v>
      </c>
      <c r="J29" s="1">
        <f t="shared" si="0"/>
        <v>51.996520588787753</v>
      </c>
      <c r="K29" s="1">
        <f t="shared" si="3"/>
        <v>-2.6788084947401643E-2</v>
      </c>
      <c r="L29" s="1">
        <f t="shared" si="4"/>
        <v>-4.1534048355139162E-3</v>
      </c>
      <c r="M29" s="1">
        <f t="shared" si="9"/>
        <v>0.74769121135886618</v>
      </c>
    </row>
    <row r="30" spans="1:13" x14ac:dyDescent="0.25">
      <c r="A30" s="2" t="s">
        <v>28</v>
      </c>
      <c r="B30" s="2">
        <v>76.367800000000003</v>
      </c>
      <c r="C30" s="2">
        <v>36.53</v>
      </c>
      <c r="D30" s="1">
        <f t="shared" si="2"/>
        <v>5.9349927337146923E-3</v>
      </c>
      <c r="E30" s="1">
        <f t="shared" si="1"/>
        <v>1.3504408067054123E-2</v>
      </c>
      <c r="F30" s="1">
        <f t="shared" si="7"/>
        <v>0.7402135544047963</v>
      </c>
      <c r="G30" s="1">
        <f t="shared" si="5"/>
        <v>-2.0497473985861568E-2</v>
      </c>
      <c r="H30" s="1">
        <f t="shared" si="6"/>
        <v>1.8511372630204425E-2</v>
      </c>
      <c r="I30" s="1">
        <f t="shared" si="8"/>
        <v>0.86159952628974645</v>
      </c>
      <c r="J30" s="1">
        <f t="shared" si="0"/>
        <v>52.305119560660657</v>
      </c>
      <c r="K30" s="1">
        <f t="shared" si="3"/>
        <v>5.9174500406230807E-3</v>
      </c>
      <c r="L30" s="1">
        <f t="shared" si="4"/>
        <v>1.3504408067054123E-2</v>
      </c>
      <c r="M30" s="1">
        <f t="shared" si="9"/>
        <v>0.73631369880397024</v>
      </c>
    </row>
    <row r="31" spans="1:13" x14ac:dyDescent="0.25">
      <c r="A31" s="2" t="s">
        <v>29</v>
      </c>
      <c r="B31" s="2">
        <v>77.045599999999993</v>
      </c>
      <c r="C31" s="2">
        <v>37.04</v>
      </c>
      <c r="D31" s="1">
        <f t="shared" si="2"/>
        <v>8.8363129979134904E-3</v>
      </c>
      <c r="E31" s="1">
        <f t="shared" si="1"/>
        <v>1.3864568970787364E-2</v>
      </c>
      <c r="F31" s="1">
        <f t="shared" si="7"/>
        <v>0.73783373491789361</v>
      </c>
      <c r="G31" s="1">
        <f t="shared" si="5"/>
        <v>-8.7589159756441722E-3</v>
      </c>
      <c r="H31" s="1">
        <f t="shared" si="6"/>
        <v>2.6536914862530871E-2</v>
      </c>
      <c r="I31" s="1">
        <f t="shared" si="8"/>
        <v>0.83845501222429542</v>
      </c>
      <c r="J31" s="1">
        <f t="shared" si="0"/>
        <v>52.767303968491937</v>
      </c>
      <c r="K31" s="1">
        <f t="shared" si="3"/>
        <v>8.7975012518038999E-3</v>
      </c>
      <c r="L31" s="1">
        <f t="shared" si="4"/>
        <v>1.3864568970787364E-2</v>
      </c>
      <c r="M31" s="1">
        <f t="shared" si="9"/>
        <v>0.73424891649784185</v>
      </c>
    </row>
    <row r="32" spans="1:13" x14ac:dyDescent="0.25">
      <c r="A32" s="2" t="s">
        <v>30</v>
      </c>
      <c r="B32" s="2">
        <v>77.045599999999993</v>
      </c>
      <c r="C32" s="2">
        <v>37.21</v>
      </c>
      <c r="D32" s="1">
        <f t="shared" si="2"/>
        <v>0</v>
      </c>
      <c r="E32" s="1">
        <f t="shared" si="1"/>
        <v>4.5791325805525909E-3</v>
      </c>
      <c r="F32" s="1">
        <f t="shared" si="7"/>
        <v>0.7407852920391732</v>
      </c>
      <c r="G32" s="1">
        <f t="shared" si="5"/>
        <v>-1.1661160987948041E-2</v>
      </c>
      <c r="H32" s="1">
        <f t="shared" si="6"/>
        <v>2.779470478288015E-2</v>
      </c>
      <c r="I32" s="1">
        <f t="shared" si="8"/>
        <v>0.81705730787141007</v>
      </c>
      <c r="J32" s="1">
        <f t="shared" si="0"/>
        <v>52.767303968491937</v>
      </c>
      <c r="K32" s="1">
        <f t="shared" si="3"/>
        <v>0</v>
      </c>
      <c r="L32" s="1">
        <f t="shared" si="4"/>
        <v>4.5791325805525909E-3</v>
      </c>
      <c r="M32" s="1">
        <f t="shared" si="9"/>
        <v>0.73731375241214792</v>
      </c>
    </row>
    <row r="33" spans="1:13" x14ac:dyDescent="0.25">
      <c r="A33" s="2" t="s">
        <v>31</v>
      </c>
      <c r="B33" s="2">
        <v>79.078999999999994</v>
      </c>
      <c r="C33" s="2">
        <v>37.409999999999997</v>
      </c>
      <c r="D33" s="1">
        <f t="shared" si="2"/>
        <v>2.6049898440047591E-2</v>
      </c>
      <c r="E33" s="1">
        <f t="shared" si="1"/>
        <v>5.3605060015235271E-3</v>
      </c>
      <c r="F33" s="1">
        <f t="shared" si="7"/>
        <v>0.68078311052376905</v>
      </c>
      <c r="G33" s="1">
        <f t="shared" si="5"/>
        <v>4.0821204171675826E-2</v>
      </c>
      <c r="H33" s="1">
        <f t="shared" si="6"/>
        <v>3.7308615619917607E-2</v>
      </c>
      <c r="I33" s="1">
        <f t="shared" si="8"/>
        <v>0.81291372937729767</v>
      </c>
      <c r="J33" s="1">
        <f t="shared" si="0"/>
        <v>54.141886877826281</v>
      </c>
      <c r="K33" s="1">
        <f t="shared" si="3"/>
        <v>2.5716379523146721E-2</v>
      </c>
      <c r="L33" s="1">
        <f t="shared" si="4"/>
        <v>5.3605060015235271E-3</v>
      </c>
      <c r="M33" s="1">
        <f t="shared" si="9"/>
        <v>0.67705577985775678</v>
      </c>
    </row>
    <row r="34" spans="1:13" x14ac:dyDescent="0.25">
      <c r="A34" s="2" t="s">
        <v>32</v>
      </c>
      <c r="B34" s="2">
        <v>81.110299999999995</v>
      </c>
      <c r="C34" s="2">
        <v>38.770000000000003</v>
      </c>
      <c r="D34" s="1">
        <f t="shared" si="2"/>
        <v>2.5362603956112034E-2</v>
      </c>
      <c r="E34" s="1">
        <f t="shared" si="1"/>
        <v>3.5708703322783093E-2</v>
      </c>
      <c r="F34" s="1">
        <f t="shared" si="7"/>
        <v>0.68542882819118189</v>
      </c>
      <c r="G34" s="1">
        <f t="shared" si="5"/>
        <v>6.0248815394073375E-2</v>
      </c>
      <c r="H34" s="1">
        <f t="shared" si="6"/>
        <v>5.9512910875646599E-2</v>
      </c>
      <c r="I34" s="1">
        <f t="shared" si="8"/>
        <v>0.80447620174782342</v>
      </c>
      <c r="J34" s="1">
        <f t="shared" ref="J34:J65" si="10">J35/(1+LN(B35/B34))</f>
        <v>55.515066112145213</v>
      </c>
      <c r="K34" s="1">
        <f t="shared" si="3"/>
        <v>2.5046309989253716E-2</v>
      </c>
      <c r="L34" s="1">
        <f t="shared" si="4"/>
        <v>3.5708703322783093E-2</v>
      </c>
      <c r="M34" s="1">
        <f t="shared" si="9"/>
        <v>0.68249455898897216</v>
      </c>
    </row>
    <row r="35" spans="1:13" x14ac:dyDescent="0.25">
      <c r="A35" s="2" t="s">
        <v>33</v>
      </c>
      <c r="B35" s="2">
        <v>81.908100000000005</v>
      </c>
      <c r="C35" s="2">
        <v>38.6</v>
      </c>
      <c r="D35" s="1">
        <f t="shared" si="2"/>
        <v>9.7879303113166793E-3</v>
      </c>
      <c r="E35" s="1">
        <f t="shared" si="1"/>
        <v>-4.3944752120526421E-3</v>
      </c>
      <c r="F35" s="1">
        <f t="shared" si="7"/>
        <v>0.50787065805881582</v>
      </c>
      <c r="G35" s="1">
        <f t="shared" si="5"/>
        <v>6.120043270747641E-2</v>
      </c>
      <c r="H35" s="1">
        <f t="shared" si="6"/>
        <v>4.1253866692806514E-2</v>
      </c>
      <c r="I35" s="1">
        <f t="shared" si="8"/>
        <v>0.83553981162501179</v>
      </c>
      <c r="J35" s="1">
        <f t="shared" si="10"/>
        <v>56.058443710479025</v>
      </c>
      <c r="K35" s="1">
        <f t="shared" si="3"/>
        <v>9.7403388175884165E-3</v>
      </c>
      <c r="L35" s="1">
        <f t="shared" si="4"/>
        <v>-4.3944752120526421E-3</v>
      </c>
      <c r="M35" s="1">
        <f t="shared" si="9"/>
        <v>0.50753893865430078</v>
      </c>
    </row>
    <row r="36" spans="1:13" x14ac:dyDescent="0.25">
      <c r="A36" s="2" t="s">
        <v>34</v>
      </c>
      <c r="B36" s="2">
        <v>82.772400000000005</v>
      </c>
      <c r="C36" s="2">
        <v>39.369999999999997</v>
      </c>
      <c r="D36" s="1">
        <f t="shared" si="2"/>
        <v>1.0496785422442817E-2</v>
      </c>
      <c r="E36" s="1">
        <f t="shared" si="1"/>
        <v>1.9751828484860956E-2</v>
      </c>
      <c r="F36" s="1">
        <f t="shared" si="7"/>
        <v>0.55880113336941495</v>
      </c>
      <c r="G36" s="1">
        <f t="shared" si="5"/>
        <v>7.1697218129919166E-2</v>
      </c>
      <c r="H36" s="1">
        <f t="shared" si="6"/>
        <v>5.6426562597114913E-2</v>
      </c>
      <c r="I36" s="1">
        <f t="shared" si="8"/>
        <v>0.84717358714153668</v>
      </c>
      <c r="J36" s="1">
        <f t="shared" si="10"/>
        <v>56.646877165224019</v>
      </c>
      <c r="K36" s="1">
        <f t="shared" si="3"/>
        <v>1.0442076681261405E-2</v>
      </c>
      <c r="L36" s="1">
        <f t="shared" si="4"/>
        <v>1.9751828484860956E-2</v>
      </c>
      <c r="M36" s="1">
        <f t="shared" si="9"/>
        <v>0.55776938763294803</v>
      </c>
    </row>
    <row r="37" spans="1:13" x14ac:dyDescent="0.25">
      <c r="A37" s="2" t="s">
        <v>35</v>
      </c>
      <c r="B37" s="2">
        <v>83.403999999999996</v>
      </c>
      <c r="C37" s="2">
        <v>39.520000000000003</v>
      </c>
      <c r="D37" s="1">
        <f t="shared" si="2"/>
        <v>7.6015973552978301E-3</v>
      </c>
      <c r="E37" s="1">
        <f t="shared" si="1"/>
        <v>3.8027679240210505E-3</v>
      </c>
      <c r="F37" s="1">
        <f t="shared" si="7"/>
        <v>0.52060631285501147</v>
      </c>
      <c r="G37" s="1">
        <f t="shared" si="5"/>
        <v>5.3248917045169278E-2</v>
      </c>
      <c r="H37" s="1">
        <f t="shared" si="6"/>
        <v>5.4868824519612489E-2</v>
      </c>
      <c r="I37" s="1">
        <f t="shared" si="8"/>
        <v>0.82958353723989386</v>
      </c>
      <c r="J37" s="1">
        <f t="shared" si="10"/>
        <v>57.07748391686907</v>
      </c>
      <c r="K37" s="1">
        <f t="shared" si="3"/>
        <v>7.5728508020264061E-3</v>
      </c>
      <c r="L37" s="1">
        <f t="shared" si="4"/>
        <v>3.8027679240210505E-3</v>
      </c>
      <c r="M37" s="1">
        <f t="shared" si="9"/>
        <v>0.51967048894806589</v>
      </c>
    </row>
    <row r="38" spans="1:13" x14ac:dyDescent="0.25">
      <c r="A38" s="2" t="s">
        <v>36</v>
      </c>
      <c r="B38" s="2">
        <v>84.4345</v>
      </c>
      <c r="C38" s="2">
        <v>39.44</v>
      </c>
      <c r="D38" s="1">
        <f t="shared" si="2"/>
        <v>1.2279816006363221E-2</v>
      </c>
      <c r="E38" s="1">
        <f t="shared" si="1"/>
        <v>-2.0263431452325841E-3</v>
      </c>
      <c r="F38" s="1">
        <f t="shared" si="7"/>
        <v>0.51380328810514175</v>
      </c>
      <c r="G38" s="1">
        <f t="shared" si="5"/>
        <v>4.0166129095420541E-2</v>
      </c>
      <c r="H38" s="1">
        <f t="shared" si="6"/>
        <v>1.7133778051596694E-2</v>
      </c>
      <c r="I38" s="1">
        <f t="shared" si="8"/>
        <v>0.73968817982673163</v>
      </c>
      <c r="J38" s="1">
        <f t="shared" si="10"/>
        <v>57.778384917474384</v>
      </c>
      <c r="K38" s="1">
        <f t="shared" si="3"/>
        <v>1.22050306767415E-2</v>
      </c>
      <c r="L38" s="1">
        <f t="shared" si="4"/>
        <v>-2.0263431452325841E-3</v>
      </c>
      <c r="M38" s="1">
        <f t="shared" si="9"/>
        <v>0.51235703082437001</v>
      </c>
    </row>
    <row r="39" spans="1:13" x14ac:dyDescent="0.25">
      <c r="A39" s="2" t="s">
        <v>37</v>
      </c>
      <c r="B39" s="2">
        <v>85.9636</v>
      </c>
      <c r="C39" s="2">
        <v>39.729999999999997</v>
      </c>
      <c r="D39" s="1">
        <f t="shared" si="2"/>
        <v>1.794786498989194E-2</v>
      </c>
      <c r="E39" s="1">
        <f t="shared" si="1"/>
        <v>7.3260400920728812E-3</v>
      </c>
      <c r="F39" s="1">
        <f t="shared" si="7"/>
        <v>0.50200285836567071</v>
      </c>
      <c r="G39" s="1">
        <f t="shared" si="5"/>
        <v>4.8326063773995696E-2</v>
      </c>
      <c r="H39" s="1">
        <f t="shared" si="6"/>
        <v>2.8854293355722368E-2</v>
      </c>
      <c r="I39" s="1">
        <f t="shared" si="8"/>
        <v>0.70762843259878017</v>
      </c>
      <c r="J39" s="1">
        <f t="shared" si="10"/>
        <v>58.815383569307215</v>
      </c>
      <c r="K39" s="1">
        <f t="shared" si="3"/>
        <v>1.7788703643897449E-2</v>
      </c>
      <c r="L39" s="1">
        <f t="shared" si="4"/>
        <v>7.3260400920728812E-3</v>
      </c>
      <c r="M39" s="1">
        <f t="shared" si="9"/>
        <v>0.50043820107609005</v>
      </c>
    </row>
    <row r="40" spans="1:13" x14ac:dyDescent="0.25">
      <c r="A40" s="2" t="s">
        <v>38</v>
      </c>
      <c r="B40" s="2">
        <v>85.531499999999994</v>
      </c>
      <c r="C40" s="2">
        <v>39.950000000000003</v>
      </c>
      <c r="D40" s="1">
        <f t="shared" si="2"/>
        <v>-5.0392216965549283E-3</v>
      </c>
      <c r="E40" s="1">
        <f t="shared" si="1"/>
        <v>5.5221023857763129E-3</v>
      </c>
      <c r="F40" s="1">
        <f t="shared" si="7"/>
        <v>0.49461981610272776</v>
      </c>
      <c r="G40" s="1">
        <f t="shared" si="5"/>
        <v>3.2790056654998012E-2</v>
      </c>
      <c r="H40" s="1">
        <f t="shared" si="6"/>
        <v>1.4624567256637751E-2</v>
      </c>
      <c r="I40" s="1">
        <f t="shared" si="8"/>
        <v>0.66748117765689807</v>
      </c>
      <c r="J40" s="1">
        <f t="shared" si="10"/>
        <v>58.518999812333561</v>
      </c>
      <c r="K40" s="1">
        <f t="shared" si="3"/>
        <v>-5.0519613909926668E-3</v>
      </c>
      <c r="L40" s="1">
        <f t="shared" si="4"/>
        <v>5.5221023857763129E-3</v>
      </c>
      <c r="M40" s="1">
        <f t="shared" si="9"/>
        <v>0.49324723912507035</v>
      </c>
    </row>
    <row r="41" spans="1:13" x14ac:dyDescent="0.25">
      <c r="A41" s="2" t="s">
        <v>39</v>
      </c>
      <c r="B41" s="2">
        <v>85.564700000000002</v>
      </c>
      <c r="C41" s="2">
        <v>40.15</v>
      </c>
      <c r="D41" s="1">
        <f t="shared" si="2"/>
        <v>3.8808577182551814E-4</v>
      </c>
      <c r="E41" s="1">
        <f t="shared" si="1"/>
        <v>4.9937681804869743E-3</v>
      </c>
      <c r="F41" s="1">
        <f t="shared" si="7"/>
        <v>0.46274699166786776</v>
      </c>
      <c r="G41" s="1">
        <f t="shared" si="5"/>
        <v>2.5576545071525722E-2</v>
      </c>
      <c r="H41" s="1">
        <f t="shared" si="6"/>
        <v>1.5815567513103455E-2</v>
      </c>
      <c r="I41" s="1">
        <f t="shared" si="8"/>
        <v>0.64413873424815571</v>
      </c>
      <c r="J41" s="1">
        <f t="shared" si="10"/>
        <v>58.541710203542188</v>
      </c>
      <c r="K41" s="1">
        <f t="shared" si="3"/>
        <v>3.880104860199317E-4</v>
      </c>
      <c r="L41" s="1">
        <f t="shared" si="4"/>
        <v>4.9937681804869743E-3</v>
      </c>
      <c r="M41" s="1">
        <f t="shared" si="9"/>
        <v>0.46135989857277715</v>
      </c>
    </row>
    <row r="42" spans="1:13" x14ac:dyDescent="0.25">
      <c r="A42" s="2" t="s">
        <v>40</v>
      </c>
      <c r="B42" s="2">
        <v>84.933099999999996</v>
      </c>
      <c r="C42" s="2">
        <v>39.9</v>
      </c>
      <c r="D42" s="1">
        <f t="shared" si="2"/>
        <v>-7.4089271434223591E-3</v>
      </c>
      <c r="E42" s="1">
        <f t="shared" si="1"/>
        <v>-6.2461164969529323E-3</v>
      </c>
      <c r="F42" s="1">
        <f t="shared" si="7"/>
        <v>0.48447593277379519</v>
      </c>
      <c r="G42" s="1">
        <f t="shared" si="5"/>
        <v>5.8878019217401276E-3</v>
      </c>
      <c r="H42" s="1">
        <f t="shared" si="6"/>
        <v>1.159579416138317E-2</v>
      </c>
      <c r="I42" s="1">
        <f t="shared" si="8"/>
        <v>0.65545279078438579</v>
      </c>
      <c r="J42" s="1">
        <f t="shared" si="10"/>
        <v>58.107978937792801</v>
      </c>
      <c r="K42" s="1">
        <f t="shared" si="3"/>
        <v>-7.4365095660186556E-3</v>
      </c>
      <c r="L42" s="1">
        <f t="shared" si="4"/>
        <v>-6.2461164969529323E-3</v>
      </c>
      <c r="M42" s="1">
        <f t="shared" si="9"/>
        <v>0.48320479894092488</v>
      </c>
    </row>
    <row r="43" spans="1:13" x14ac:dyDescent="0.25">
      <c r="A43" s="2" t="s">
        <v>41</v>
      </c>
      <c r="B43" s="2">
        <v>85.730900000000005</v>
      </c>
      <c r="C43" s="2">
        <v>40.83</v>
      </c>
      <c r="D43" s="1">
        <f t="shared" si="2"/>
        <v>9.3494329375354672E-3</v>
      </c>
      <c r="E43" s="1">
        <f t="shared" si="1"/>
        <v>2.3040781435666725E-2</v>
      </c>
      <c r="F43" s="1">
        <f t="shared" si="7"/>
        <v>0.48477155849139081</v>
      </c>
      <c r="G43" s="1">
        <f t="shared" si="5"/>
        <v>-2.7106301306163132E-3</v>
      </c>
      <c r="H43" s="1">
        <f t="shared" si="6"/>
        <v>2.7310535504976786E-2</v>
      </c>
      <c r="I43" s="1">
        <f t="shared" si="8"/>
        <v>0.65609352635853557</v>
      </c>
      <c r="J43" s="1">
        <f t="shared" si="10"/>
        <v>58.651255590007416</v>
      </c>
      <c r="K43" s="1">
        <f t="shared" si="3"/>
        <v>9.3059975105965181E-3</v>
      </c>
      <c r="L43" s="1">
        <f t="shared" si="4"/>
        <v>2.3040781435666725E-2</v>
      </c>
      <c r="M43" s="1">
        <f t="shared" si="9"/>
        <v>0.4840424481421306</v>
      </c>
    </row>
    <row r="44" spans="1:13" x14ac:dyDescent="0.25">
      <c r="A44" s="2" t="s">
        <v>42</v>
      </c>
      <c r="B44" s="2">
        <v>85.664400000000001</v>
      </c>
      <c r="C44" s="2">
        <v>41.24</v>
      </c>
      <c r="D44" s="1">
        <f t="shared" si="2"/>
        <v>-7.7598397782118378E-4</v>
      </c>
      <c r="E44" s="1">
        <f t="shared" si="1"/>
        <v>9.9915538172748279E-3</v>
      </c>
      <c r="F44" s="1">
        <f t="shared" si="7"/>
        <v>0.48250829222260583</v>
      </c>
      <c r="G44" s="1">
        <f t="shared" si="5"/>
        <v>1.5526075881173158E-3</v>
      </c>
      <c r="H44" s="1">
        <f t="shared" si="6"/>
        <v>3.1779986936475525E-2</v>
      </c>
      <c r="I44" s="1">
        <f t="shared" si="8"/>
        <v>0.63482192138512328</v>
      </c>
      <c r="J44" s="1">
        <f t="shared" si="10"/>
        <v>58.605743155390478</v>
      </c>
      <c r="K44" s="1">
        <f t="shared" si="3"/>
        <v>-7.7628520923202411E-4</v>
      </c>
      <c r="L44" s="1">
        <f t="shared" si="4"/>
        <v>9.9915538172748279E-3</v>
      </c>
      <c r="M44" s="1">
        <f t="shared" si="9"/>
        <v>0.48182106816545439</v>
      </c>
    </row>
    <row r="45" spans="1:13" x14ac:dyDescent="0.25">
      <c r="A45" s="2" t="s">
        <v>43</v>
      </c>
      <c r="B45" s="2">
        <v>86.262799999999999</v>
      </c>
      <c r="C45" s="2">
        <v>41.6</v>
      </c>
      <c r="D45" s="1">
        <f t="shared" si="2"/>
        <v>6.9611139644277596E-3</v>
      </c>
      <c r="E45" s="1">
        <f t="shared" si="1"/>
        <v>8.6915081184583912E-3</v>
      </c>
      <c r="F45" s="1">
        <f t="shared" si="7"/>
        <v>0.49666773642538842</v>
      </c>
      <c r="G45" s="1">
        <f t="shared" si="5"/>
        <v>8.1256357807198247E-3</v>
      </c>
      <c r="H45" s="1">
        <f t="shared" si="6"/>
        <v>3.5477726874447058E-2</v>
      </c>
      <c r="I45" s="1">
        <f t="shared" si="8"/>
        <v>0.61608763502558772</v>
      </c>
      <c r="J45" s="1">
        <f t="shared" si="10"/>
        <v>59.013704412465131</v>
      </c>
      <c r="K45" s="1">
        <f t="shared" si="3"/>
        <v>6.9369972653250444E-3</v>
      </c>
      <c r="L45" s="1">
        <f t="shared" si="4"/>
        <v>8.6915081184583912E-3</v>
      </c>
      <c r="M45" s="1">
        <f t="shared" si="9"/>
        <v>0.49596951682822121</v>
      </c>
    </row>
    <row r="46" spans="1:13" x14ac:dyDescent="0.25">
      <c r="A46" s="2" t="s">
        <v>44</v>
      </c>
      <c r="B46" s="2">
        <v>85.032799999999995</v>
      </c>
      <c r="C46" s="2">
        <v>41.36</v>
      </c>
      <c r="D46" s="1">
        <f t="shared" si="2"/>
        <v>-1.4361386287709445E-2</v>
      </c>
      <c r="E46" s="1">
        <f t="shared" si="1"/>
        <v>-5.7859370670439994E-3</v>
      </c>
      <c r="F46" s="1">
        <f t="shared" si="7"/>
        <v>0.57024153414220391</v>
      </c>
      <c r="G46" s="1">
        <f t="shared" si="5"/>
        <v>1.1731766364326687E-3</v>
      </c>
      <c r="H46" s="1">
        <f t="shared" si="6"/>
        <v>3.5937906304355907E-2</v>
      </c>
      <c r="I46" s="1">
        <f t="shared" si="8"/>
        <v>0.60934373006737697</v>
      </c>
      <c r="J46" s="1">
        <f t="shared" si="10"/>
        <v>58.166185807129018</v>
      </c>
      <c r="K46" s="1">
        <f t="shared" si="3"/>
        <v>-1.4465509096643145E-2</v>
      </c>
      <c r="L46" s="1">
        <f t="shared" si="4"/>
        <v>-5.7859370670439994E-3</v>
      </c>
      <c r="M46" s="1">
        <f t="shared" si="9"/>
        <v>0.56978985301043117</v>
      </c>
    </row>
    <row r="47" spans="1:13" x14ac:dyDescent="0.25">
      <c r="A47" s="2" t="s">
        <v>45</v>
      </c>
      <c r="B47" s="2">
        <v>85.032799999999995</v>
      </c>
      <c r="C47" s="2">
        <v>42.1</v>
      </c>
      <c r="D47" s="1">
        <f t="shared" si="2"/>
        <v>0</v>
      </c>
      <c r="E47" s="1">
        <f t="shared" si="1"/>
        <v>1.7733510488162189E-2</v>
      </c>
      <c r="F47" s="1">
        <f t="shared" si="7"/>
        <v>0.53683313896315554</v>
      </c>
      <c r="G47" s="1">
        <f t="shared" si="5"/>
        <v>-8.1762563011029306E-3</v>
      </c>
      <c r="H47" s="1">
        <f t="shared" si="6"/>
        <v>3.063063535685133E-2</v>
      </c>
      <c r="I47" s="1">
        <f t="shared" si="8"/>
        <v>0.59224940435711249</v>
      </c>
      <c r="J47" s="1">
        <f t="shared" si="10"/>
        <v>58.166185807129018</v>
      </c>
      <c r="K47" s="1">
        <f t="shared" si="3"/>
        <v>0</v>
      </c>
      <c r="L47" s="1">
        <f t="shared" si="4"/>
        <v>1.7733510488162189E-2</v>
      </c>
      <c r="M47" s="1">
        <f t="shared" si="9"/>
        <v>0.53671552869923433</v>
      </c>
    </row>
    <row r="48" spans="1:13" x14ac:dyDescent="0.25">
      <c r="A48" s="2" t="s">
        <v>46</v>
      </c>
      <c r="B48" s="2">
        <v>84.567400000000006</v>
      </c>
      <c r="C48" s="2">
        <v>42.82</v>
      </c>
      <c r="D48" s="1">
        <f t="shared" si="2"/>
        <v>-5.488214850841929E-3</v>
      </c>
      <c r="E48" s="1">
        <f t="shared" si="1"/>
        <v>1.6957542473201016E-2</v>
      </c>
      <c r="F48" s="1">
        <f t="shared" si="7"/>
        <v>0.48535932465632303</v>
      </c>
      <c r="G48" s="1">
        <f t="shared" si="5"/>
        <v>-1.2888487174123666E-2</v>
      </c>
      <c r="H48" s="1">
        <f t="shared" si="6"/>
        <v>3.7596624012777489E-2</v>
      </c>
      <c r="I48" s="1">
        <f t="shared" si="8"/>
        <v>0.56613780659524127</v>
      </c>
      <c r="J48" s="1">
        <f t="shared" si="10"/>
        <v>57.846957282365501</v>
      </c>
      <c r="K48" s="1">
        <f t="shared" si="3"/>
        <v>-5.5033304323739343E-3</v>
      </c>
      <c r="L48" s="1">
        <f t="shared" si="4"/>
        <v>1.6957542473201016E-2</v>
      </c>
      <c r="M48" s="1">
        <f t="shared" si="9"/>
        <v>0.48563864546174462</v>
      </c>
    </row>
    <row r="49" spans="1:13" x14ac:dyDescent="0.25">
      <c r="A49" s="2" t="s">
        <v>47</v>
      </c>
      <c r="B49" s="2">
        <v>84.501000000000005</v>
      </c>
      <c r="C49" s="2">
        <v>42.99</v>
      </c>
      <c r="D49" s="1">
        <f t="shared" si="2"/>
        <v>-7.8548094633844984E-4</v>
      </c>
      <c r="E49" s="1">
        <f t="shared" si="1"/>
        <v>3.9622473466534112E-3</v>
      </c>
      <c r="F49" s="1">
        <f t="shared" si="7"/>
        <v>0.42549591872901049</v>
      </c>
      <c r="G49" s="1">
        <f t="shared" si="5"/>
        <v>-2.0635082084889813E-2</v>
      </c>
      <c r="H49" s="1">
        <f t="shared" si="6"/>
        <v>3.286736324097262E-2</v>
      </c>
      <c r="I49" s="1">
        <f t="shared" si="8"/>
        <v>0.4937055508119822</v>
      </c>
      <c r="J49" s="1">
        <f t="shared" si="10"/>
        <v>57.801519599616547</v>
      </c>
      <c r="K49" s="1">
        <f t="shared" si="3"/>
        <v>-7.8578959813430799E-4</v>
      </c>
      <c r="L49" s="1">
        <f t="shared" si="4"/>
        <v>3.9622473466534112E-3</v>
      </c>
      <c r="M49" s="1">
        <f t="shared" si="9"/>
        <v>0.42588236448941741</v>
      </c>
    </row>
    <row r="50" spans="1:13" x14ac:dyDescent="0.25">
      <c r="A50" s="2" t="s">
        <v>48</v>
      </c>
      <c r="B50" s="2">
        <v>82.174000000000007</v>
      </c>
      <c r="C50" s="2">
        <v>43.04</v>
      </c>
      <c r="D50" s="1">
        <f t="shared" si="2"/>
        <v>-2.7924418287593095E-2</v>
      </c>
      <c r="E50" s="1">
        <f t="shared" si="1"/>
        <v>1.1623853453388124E-3</v>
      </c>
      <c r="F50" s="1">
        <f t="shared" si="7"/>
        <v>0.43408693985446362</v>
      </c>
      <c r="G50" s="1">
        <f t="shared" si="5"/>
        <v>-3.4198114084773398E-2</v>
      </c>
      <c r="H50" s="1">
        <f t="shared" si="6"/>
        <v>3.9815685653355193E-2</v>
      </c>
      <c r="I50" s="1">
        <f t="shared" si="8"/>
        <v>0.3716281710439851</v>
      </c>
      <c r="J50" s="1">
        <f t="shared" si="10"/>
        <v>56.187445788658344</v>
      </c>
      <c r="K50" s="1">
        <f t="shared" si="3"/>
        <v>-2.8321718581387836E-2</v>
      </c>
      <c r="L50" s="1">
        <f t="shared" si="4"/>
        <v>1.1623853453388124E-3</v>
      </c>
      <c r="M50" s="1">
        <f t="shared" si="9"/>
        <v>0.43336167564402783</v>
      </c>
    </row>
    <row r="51" spans="1:13" x14ac:dyDescent="0.25">
      <c r="A51" s="2" t="s">
        <v>49</v>
      </c>
      <c r="B51" s="2">
        <v>86.362499999999997</v>
      </c>
      <c r="C51" s="2">
        <v>44.19</v>
      </c>
      <c r="D51" s="1">
        <f t="shared" si="2"/>
        <v>4.9714603489876524E-2</v>
      </c>
      <c r="E51" s="1">
        <f t="shared" si="1"/>
        <v>2.636860328911968E-2</v>
      </c>
      <c r="F51" s="1">
        <f t="shared" si="7"/>
        <v>0.54032752404103923</v>
      </c>
      <c r="G51" s="1">
        <f t="shared" si="5"/>
        <v>1.5516489405102991E-2</v>
      </c>
      <c r="H51" s="1">
        <f t="shared" si="6"/>
        <v>4.845077845431283E-2</v>
      </c>
      <c r="I51" s="1">
        <f t="shared" si="8"/>
        <v>0.3407596276788547</v>
      </c>
      <c r="J51" s="1">
        <f t="shared" si="10"/>
        <v>58.980782377150426</v>
      </c>
      <c r="K51" s="1">
        <f t="shared" si="3"/>
        <v>4.8518321023314305E-2</v>
      </c>
      <c r="L51" s="1">
        <f t="shared" si="4"/>
        <v>2.636860328911968E-2</v>
      </c>
      <c r="M51" s="1">
        <f t="shared" si="9"/>
        <v>0.5393159472410094</v>
      </c>
    </row>
    <row r="52" spans="1:13" x14ac:dyDescent="0.25">
      <c r="A52" s="2" t="s">
        <v>50</v>
      </c>
      <c r="B52" s="2">
        <v>87.160300000000007</v>
      </c>
      <c r="C52" s="2">
        <v>44.31</v>
      </c>
      <c r="D52" s="1">
        <f t="shared" si="2"/>
        <v>9.1953982014291533E-3</v>
      </c>
      <c r="E52" s="1">
        <f t="shared" si="1"/>
        <v>2.7118660687497215E-3</v>
      </c>
      <c r="F52" s="1">
        <f t="shared" si="7"/>
        <v>0.52673501544005819</v>
      </c>
      <c r="G52" s="1">
        <f t="shared" si="5"/>
        <v>3.0200102457374239E-2</v>
      </c>
      <c r="H52" s="1">
        <f t="shared" si="6"/>
        <v>3.4205102049861345E-2</v>
      </c>
      <c r="I52" s="1">
        <f t="shared" si="8"/>
        <v>0.32436792835558248</v>
      </c>
      <c r="J52" s="1">
        <f t="shared" si="10"/>
        <v>59.523134157340166</v>
      </c>
      <c r="K52" s="1">
        <f t="shared" si="3"/>
        <v>9.1533779264000373E-3</v>
      </c>
      <c r="L52" s="1">
        <f t="shared" si="4"/>
        <v>2.7118660687497215E-3</v>
      </c>
      <c r="M52" s="1">
        <f t="shared" si="9"/>
        <v>0.52549297602445277</v>
      </c>
    </row>
    <row r="53" spans="1:13" x14ac:dyDescent="0.25">
      <c r="A53" s="2" t="s">
        <v>51</v>
      </c>
      <c r="B53" s="2">
        <v>90.584199999999996</v>
      </c>
      <c r="C53" s="2">
        <v>45.01</v>
      </c>
      <c r="D53" s="1">
        <f t="shared" si="2"/>
        <v>3.8530852888392628E-2</v>
      </c>
      <c r="E53" s="1">
        <f t="shared" si="1"/>
        <v>1.567430209344307E-2</v>
      </c>
      <c r="F53" s="1">
        <f t="shared" si="7"/>
        <v>0.56919999278173317</v>
      </c>
      <c r="G53" s="1">
        <f t="shared" si="5"/>
        <v>6.9516436292105216E-2</v>
      </c>
      <c r="H53" s="1">
        <f t="shared" si="6"/>
        <v>4.5917156796651155E-2</v>
      </c>
      <c r="I53" s="1">
        <f t="shared" si="8"/>
        <v>0.36100289902380545</v>
      </c>
      <c r="J53" s="1">
        <f t="shared" si="10"/>
        <v>61.816611283012691</v>
      </c>
      <c r="K53" s="1">
        <f t="shared" si="3"/>
        <v>3.7807072981209541E-2</v>
      </c>
      <c r="L53" s="1">
        <f t="shared" si="4"/>
        <v>1.567430209344307E-2</v>
      </c>
      <c r="M53" s="1">
        <f t="shared" si="9"/>
        <v>0.56843329874932746</v>
      </c>
    </row>
    <row r="54" spans="1:13" x14ac:dyDescent="0.25">
      <c r="A54" s="2" t="s">
        <v>52</v>
      </c>
      <c r="B54" s="2">
        <v>94.141099999999994</v>
      </c>
      <c r="C54" s="2">
        <v>47.24</v>
      </c>
      <c r="D54" s="1">
        <f t="shared" si="2"/>
        <v>3.8514915724873186E-2</v>
      </c>
      <c r="E54" s="1">
        <f t="shared" si="1"/>
        <v>4.835630402432034E-2</v>
      </c>
      <c r="F54" s="1">
        <f t="shared" si="7"/>
        <v>0.62885549772969751</v>
      </c>
      <c r="G54" s="1">
        <f t="shared" si="5"/>
        <v>0.1359557703045714</v>
      </c>
      <c r="H54" s="1">
        <f t="shared" si="6"/>
        <v>9.3111075475632632E-2</v>
      </c>
      <c r="I54" s="1">
        <f t="shared" si="8"/>
        <v>0.61767381222510198</v>
      </c>
      <c r="J54" s="1">
        <f t="shared" si="10"/>
        <v>64.197472856975168</v>
      </c>
      <c r="K54" s="1">
        <f t="shared" si="3"/>
        <v>3.7791726989551126E-2</v>
      </c>
      <c r="L54" s="1">
        <f t="shared" si="4"/>
        <v>4.835630402432034E-2</v>
      </c>
      <c r="M54" s="1">
        <f t="shared" si="9"/>
        <v>0.62692445136277108</v>
      </c>
    </row>
    <row r="55" spans="1:13" x14ac:dyDescent="0.25">
      <c r="A55" s="2" t="s">
        <v>53</v>
      </c>
      <c r="B55" s="2">
        <v>94.141099999999994</v>
      </c>
      <c r="C55" s="2">
        <v>47.3</v>
      </c>
      <c r="D55" s="1">
        <f t="shared" si="2"/>
        <v>0</v>
      </c>
      <c r="E55" s="1">
        <f t="shared" si="1"/>
        <v>1.2693041687255999E-3</v>
      </c>
      <c r="F55" s="1">
        <f t="shared" si="7"/>
        <v>0.66193370680162988</v>
      </c>
      <c r="G55" s="1">
        <f t="shared" si="5"/>
        <v>8.6241166814694889E-2</v>
      </c>
      <c r="H55" s="1">
        <f t="shared" si="6"/>
        <v>6.8011776355238751E-2</v>
      </c>
      <c r="I55" s="1">
        <f t="shared" si="8"/>
        <v>0.6657206505440284</v>
      </c>
      <c r="J55" s="1">
        <f t="shared" si="10"/>
        <v>64.197472856975168</v>
      </c>
      <c r="K55" s="1">
        <f t="shared" si="3"/>
        <v>0</v>
      </c>
      <c r="L55" s="1">
        <f t="shared" si="4"/>
        <v>1.2693041687255999E-3</v>
      </c>
      <c r="M55" s="1">
        <f t="shared" si="9"/>
        <v>0.66044772224676529</v>
      </c>
    </row>
    <row r="56" spans="1:13" x14ac:dyDescent="0.25">
      <c r="A56" s="2" t="s">
        <v>54</v>
      </c>
      <c r="B56" s="2">
        <v>94.972200000000001</v>
      </c>
      <c r="C56" s="2">
        <v>46.86</v>
      </c>
      <c r="D56" s="1">
        <f t="shared" si="2"/>
        <v>8.7894965670100508E-3</v>
      </c>
      <c r="E56" s="1">
        <f t="shared" si="1"/>
        <v>-9.345862418237658E-3</v>
      </c>
      <c r="F56" s="1">
        <f t="shared" si="7"/>
        <v>0.62238904802318185</v>
      </c>
      <c r="G56" s="1">
        <f t="shared" si="5"/>
        <v>8.5835265180275719E-2</v>
      </c>
      <c r="H56" s="1">
        <f t="shared" si="6"/>
        <v>5.5954047868251422E-2</v>
      </c>
      <c r="I56" s="1">
        <f t="shared" si="8"/>
        <v>0.66705484543195914</v>
      </c>
      <c r="J56" s="1">
        <f t="shared" si="10"/>
        <v>64.761736324262273</v>
      </c>
      <c r="K56" s="1">
        <f t="shared" si="3"/>
        <v>8.7510938052994206E-3</v>
      </c>
      <c r="L56" s="1">
        <f t="shared" si="4"/>
        <v>-9.345862418237658E-3</v>
      </c>
      <c r="M56" s="1">
        <f t="shared" si="9"/>
        <v>0.61992207922691267</v>
      </c>
    </row>
    <row r="57" spans="1:13" x14ac:dyDescent="0.25">
      <c r="A57" s="2" t="s">
        <v>55</v>
      </c>
      <c r="B57" s="2">
        <v>95.238100000000003</v>
      </c>
      <c r="C57" s="2">
        <v>46.65</v>
      </c>
      <c r="D57" s="1">
        <f t="shared" si="2"/>
        <v>2.7958546220399846E-3</v>
      </c>
      <c r="E57" s="1">
        <f t="shared" si="1"/>
        <v>-4.4915057862968105E-3</v>
      </c>
      <c r="F57" s="1">
        <f t="shared" si="7"/>
        <v>0.62023655596729055</v>
      </c>
      <c r="G57" s="1">
        <f t="shared" si="5"/>
        <v>5.0100266913923032E-2</v>
      </c>
      <c r="H57" s="1">
        <f t="shared" si="6"/>
        <v>3.5788239988511598E-2</v>
      </c>
      <c r="I57" s="1">
        <f t="shared" si="8"/>
        <v>0.6516257756855115</v>
      </c>
      <c r="J57" s="1">
        <f t="shared" si="10"/>
        <v>64.94280072409579</v>
      </c>
      <c r="K57" s="1">
        <f t="shared" si="3"/>
        <v>2.7919534901462619E-3</v>
      </c>
      <c r="L57" s="1">
        <f t="shared" si="4"/>
        <v>-4.4915057862968105E-3</v>
      </c>
      <c r="M57" s="1">
        <f t="shared" si="9"/>
        <v>0.61770204384798411</v>
      </c>
    </row>
    <row r="58" spans="1:13" x14ac:dyDescent="0.25">
      <c r="A58" s="2" t="s">
        <v>56</v>
      </c>
      <c r="B58" s="2">
        <v>90.384799999999998</v>
      </c>
      <c r="C58" s="2">
        <v>45.38</v>
      </c>
      <c r="D58" s="1">
        <f t="shared" si="2"/>
        <v>-5.2303960150830053E-2</v>
      </c>
      <c r="E58" s="1">
        <f t="shared" si="1"/>
        <v>-2.760144794165708E-2</v>
      </c>
      <c r="F58" s="1">
        <f t="shared" si="7"/>
        <v>0.75038880703008526</v>
      </c>
      <c r="G58" s="1">
        <f t="shared" si="5"/>
        <v>-4.0718608961780048E-2</v>
      </c>
      <c r="H58" s="1">
        <f t="shared" si="6"/>
        <v>-4.0169511977465919E-2</v>
      </c>
      <c r="I58" s="1">
        <f t="shared" si="8"/>
        <v>0.70576670378043671</v>
      </c>
      <c r="J58" s="1">
        <f t="shared" si="10"/>
        <v>61.546035062939382</v>
      </c>
      <c r="K58" s="1">
        <f t="shared" si="3"/>
        <v>-5.3721461211384415E-2</v>
      </c>
      <c r="L58" s="1">
        <f t="shared" si="4"/>
        <v>-2.760144794165708E-2</v>
      </c>
      <c r="M58" s="1">
        <f t="shared" si="9"/>
        <v>0.75052389474897274</v>
      </c>
    </row>
    <row r="59" spans="1:13" x14ac:dyDescent="0.25">
      <c r="A59" s="2" t="s">
        <v>57</v>
      </c>
      <c r="B59" s="2">
        <v>96.268600000000006</v>
      </c>
      <c r="C59" s="2">
        <v>46.04</v>
      </c>
      <c r="D59" s="1">
        <f t="shared" si="2"/>
        <v>6.3066089583563814E-2</v>
      </c>
      <c r="E59" s="1">
        <f t="shared" si="1"/>
        <v>1.4439104501986244E-2</v>
      </c>
      <c r="F59" s="1">
        <f t="shared" si="7"/>
        <v>0.69968454253604428</v>
      </c>
      <c r="G59" s="1">
        <f t="shared" si="5"/>
        <v>2.2347480621783627E-2</v>
      </c>
      <c r="H59" s="1">
        <f t="shared" si="6"/>
        <v>-2.6999711644205379E-2</v>
      </c>
      <c r="I59" s="1">
        <f t="shared" si="8"/>
        <v>0.63316772003589838</v>
      </c>
      <c r="J59" s="1">
        <f t="shared" si="10"/>
        <v>65.427502823731871</v>
      </c>
      <c r="K59" s="1">
        <f t="shared" si="3"/>
        <v>6.1157270130426926E-2</v>
      </c>
      <c r="L59" s="1">
        <f t="shared" si="4"/>
        <v>1.4439104501986244E-2</v>
      </c>
      <c r="M59" s="1">
        <f t="shared" si="9"/>
        <v>0.70333744119068764</v>
      </c>
    </row>
    <row r="60" spans="1:13" x14ac:dyDescent="0.25">
      <c r="A60" s="2" t="s">
        <v>58</v>
      </c>
      <c r="B60" s="2">
        <v>95.470799999999997</v>
      </c>
      <c r="C60" s="2">
        <v>46.33</v>
      </c>
      <c r="D60" s="1">
        <f t="shared" si="2"/>
        <v>-8.3217596808741173E-3</v>
      </c>
      <c r="E60" s="1">
        <f t="shared" si="1"/>
        <v>6.2791155748751007E-3</v>
      </c>
      <c r="F60" s="1">
        <f t="shared" si="7"/>
        <v>0.69712020856729062</v>
      </c>
      <c r="G60" s="1">
        <f t="shared" si="5"/>
        <v>5.2362243738994316E-3</v>
      </c>
      <c r="H60" s="1">
        <f t="shared" si="6"/>
        <v>-1.1374733651092605E-2</v>
      </c>
      <c r="I60" s="1">
        <f t="shared" si="8"/>
        <v>0.63801983069532386</v>
      </c>
      <c r="J60" s="1">
        <f t="shared" si="10"/>
        <v>64.883030868713064</v>
      </c>
      <c r="K60" s="1">
        <f t="shared" si="3"/>
        <v>-8.3565788285782441E-3</v>
      </c>
      <c r="L60" s="1">
        <f t="shared" si="4"/>
        <v>6.2791155748751007E-3</v>
      </c>
      <c r="M60" s="1">
        <f t="shared" si="9"/>
        <v>0.7007965643159525</v>
      </c>
    </row>
    <row r="61" spans="1:13" x14ac:dyDescent="0.25">
      <c r="A61" s="2" t="s">
        <v>59</v>
      </c>
      <c r="B61" s="2">
        <v>91.515000000000001</v>
      </c>
      <c r="C61" s="2">
        <v>45.66</v>
      </c>
      <c r="D61" s="1">
        <f t="shared" si="2"/>
        <v>-4.2317548298592175E-2</v>
      </c>
      <c r="E61" s="1">
        <f t="shared" si="1"/>
        <v>-1.4567058326907533E-2</v>
      </c>
      <c r="F61" s="1">
        <f t="shared" si="7"/>
        <v>0.7285619248802705</v>
      </c>
      <c r="G61" s="1">
        <f t="shared" si="5"/>
        <v>-3.9877178546732714E-2</v>
      </c>
      <c r="H61" s="1">
        <f t="shared" si="6"/>
        <v>-2.1450286191703465E-2</v>
      </c>
      <c r="I61" s="1">
        <f t="shared" si="8"/>
        <v>0.68065131386637134</v>
      </c>
      <c r="J61" s="1">
        <f t="shared" si="10"/>
        <v>62.137340076167249</v>
      </c>
      <c r="K61" s="1">
        <f t="shared" si="3"/>
        <v>-4.3239025999897311E-2</v>
      </c>
      <c r="L61" s="1">
        <f t="shared" si="4"/>
        <v>-1.4567058326907533E-2</v>
      </c>
      <c r="M61" s="1">
        <f t="shared" si="9"/>
        <v>0.73196275114608611</v>
      </c>
    </row>
    <row r="62" spans="1:13" x14ac:dyDescent="0.25">
      <c r="A62" s="2" t="s">
        <v>60</v>
      </c>
      <c r="B62" s="2">
        <v>90.717200000000005</v>
      </c>
      <c r="C62" s="2">
        <v>45.68</v>
      </c>
      <c r="D62" s="1">
        <f t="shared" si="2"/>
        <v>-8.7559179663234624E-3</v>
      </c>
      <c r="E62" s="1">
        <f t="shared" si="1"/>
        <v>4.379242461053669E-4</v>
      </c>
      <c r="F62" s="1">
        <f t="shared" si="7"/>
        <v>0.72966271547900641</v>
      </c>
      <c r="G62" s="1">
        <f t="shared" si="5"/>
        <v>3.6708636377739347E-3</v>
      </c>
      <c r="H62" s="1">
        <f t="shared" si="6"/>
        <v>6.5890859960590163E-3</v>
      </c>
      <c r="I62" s="1">
        <f t="shared" si="8"/>
        <v>0.6806798682260915</v>
      </c>
      <c r="J62" s="1">
        <f t="shared" si="10"/>
        <v>61.593270623814782</v>
      </c>
      <c r="K62" s="1">
        <f t="shared" si="3"/>
        <v>-8.7944762565237266E-3</v>
      </c>
      <c r="L62" s="1">
        <f t="shared" si="4"/>
        <v>4.379242461053669E-4</v>
      </c>
      <c r="M62" s="1">
        <f t="shared" si="9"/>
        <v>0.73335082985446598</v>
      </c>
    </row>
    <row r="63" spans="1:13" x14ac:dyDescent="0.25">
      <c r="A63" s="2" t="s">
        <v>61</v>
      </c>
      <c r="B63" s="2">
        <v>86.229500000000002</v>
      </c>
      <c r="C63" s="2">
        <v>44.93</v>
      </c>
      <c r="D63" s="1">
        <f t="shared" si="2"/>
        <v>-5.0734628804196359E-2</v>
      </c>
      <c r="E63" s="1">
        <f t="shared" si="1"/>
        <v>-1.6554842265686154E-2</v>
      </c>
      <c r="F63" s="1">
        <f t="shared" si="7"/>
        <v>0.76681399895279168</v>
      </c>
      <c r="G63" s="1">
        <f t="shared" si="5"/>
        <v>-0.11012985474998617</v>
      </c>
      <c r="H63" s="1">
        <f t="shared" si="6"/>
        <v>-2.4404860771613249E-2</v>
      </c>
      <c r="I63" s="1">
        <f t="shared" si="8"/>
        <v>0.72560264673910824</v>
      </c>
      <c r="J63" s="1">
        <f t="shared" si="10"/>
        <v>58.468358901879128</v>
      </c>
      <c r="K63" s="1">
        <f t="shared" si="3"/>
        <v>-5.2066887011281753E-2</v>
      </c>
      <c r="L63" s="1">
        <f t="shared" si="4"/>
        <v>-1.6554842265686154E-2</v>
      </c>
      <c r="M63" s="1">
        <f t="shared" si="9"/>
        <v>0.76957316400399567</v>
      </c>
    </row>
    <row r="64" spans="1:13" x14ac:dyDescent="0.25">
      <c r="A64" s="2" t="s">
        <v>62</v>
      </c>
      <c r="B64" s="2">
        <v>84.899900000000002</v>
      </c>
      <c r="C64" s="2">
        <v>44.79</v>
      </c>
      <c r="D64" s="1">
        <f t="shared" si="2"/>
        <v>-1.5539431041099129E-2</v>
      </c>
      <c r="E64" s="1">
        <f t="shared" si="1"/>
        <v>-3.1208228628598345E-3</v>
      </c>
      <c r="F64" s="1">
        <f t="shared" si="7"/>
        <v>0.77217873777635415</v>
      </c>
      <c r="G64" s="1">
        <f t="shared" si="5"/>
        <v>-0.11734752611021122</v>
      </c>
      <c r="H64" s="1">
        <f t="shared" si="6"/>
        <v>-3.3804799209348334E-2</v>
      </c>
      <c r="I64" s="1">
        <f t="shared" si="8"/>
        <v>0.76893665666361932</v>
      </c>
      <c r="J64" s="1">
        <f t="shared" si="10"/>
        <v>57.559793870637144</v>
      </c>
      <c r="K64" s="1">
        <f t="shared" si="3"/>
        <v>-1.566143354974521E-2</v>
      </c>
      <c r="L64" s="1">
        <f t="shared" si="4"/>
        <v>-3.1208228628598345E-3</v>
      </c>
      <c r="M64" s="1">
        <f t="shared" si="9"/>
        <v>0.77461487609205892</v>
      </c>
    </row>
    <row r="65" spans="1:13" x14ac:dyDescent="0.25">
      <c r="A65" s="2" t="s">
        <v>63</v>
      </c>
      <c r="B65" s="2">
        <v>86.030100000000004</v>
      </c>
      <c r="C65" s="2">
        <v>45.3</v>
      </c>
      <c r="D65" s="1">
        <f t="shared" si="2"/>
        <v>1.3224319557489187E-2</v>
      </c>
      <c r="E65" s="1">
        <f t="shared" si="1"/>
        <v>1.1322132269779505E-2</v>
      </c>
      <c r="F65" s="1">
        <f t="shared" si="7"/>
        <v>0.77367393131400897</v>
      </c>
      <c r="G65" s="1">
        <f t="shared" si="5"/>
        <v>-6.1805658254129779E-2</v>
      </c>
      <c r="H65" s="1">
        <f t="shared" si="6"/>
        <v>-7.9156086126610861E-3</v>
      </c>
      <c r="I65" s="1">
        <f t="shared" si="8"/>
        <v>0.77921418683283494</v>
      </c>
      <c r="J65" s="1">
        <f t="shared" si="10"/>
        <v>58.320982978445663</v>
      </c>
      <c r="K65" s="1">
        <f t="shared" si="3"/>
        <v>1.3137641578887001E-2</v>
      </c>
      <c r="L65" s="1">
        <f t="shared" si="4"/>
        <v>1.1322132269779505E-2</v>
      </c>
      <c r="M65" s="1">
        <f t="shared" si="9"/>
        <v>0.77608840039346749</v>
      </c>
    </row>
    <row r="66" spans="1:13" x14ac:dyDescent="0.25">
      <c r="A66" s="2" t="s">
        <v>64</v>
      </c>
      <c r="B66" s="2">
        <v>87.060599999999994</v>
      </c>
      <c r="C66" s="2">
        <v>46.02</v>
      </c>
      <c r="D66" s="1">
        <f t="shared" si="2"/>
        <v>1.1907192881366891E-2</v>
      </c>
      <c r="E66" s="1">
        <f t="shared" si="1"/>
        <v>1.5769052118231652E-2</v>
      </c>
      <c r="F66" s="1">
        <f t="shared" si="7"/>
        <v>0.77170600480685125</v>
      </c>
      <c r="G66" s="1">
        <f t="shared" si="5"/>
        <v>-4.1142547406439502E-2</v>
      </c>
      <c r="H66" s="1">
        <f t="shared" si="6"/>
        <v>7.4155192594652026E-3</v>
      </c>
      <c r="I66" s="1">
        <f t="shared" si="8"/>
        <v>0.78347981842793524</v>
      </c>
      <c r="J66" s="1">
        <f t="shared" ref="J66:J97" si="11">J67/(1+LN(B67/B66))</f>
        <v>59.015422171800935</v>
      </c>
      <c r="K66" s="1">
        <f t="shared" si="3"/>
        <v>1.1836860020997457E-2</v>
      </c>
      <c r="L66" s="1">
        <f t="shared" si="4"/>
        <v>1.5769052118231652E-2</v>
      </c>
      <c r="M66" s="1">
        <f t="shared" si="9"/>
        <v>0.77452205605406022</v>
      </c>
    </row>
    <row r="67" spans="1:13" x14ac:dyDescent="0.25">
      <c r="A67" s="2" t="s">
        <v>65</v>
      </c>
      <c r="B67" s="2">
        <v>88.356999999999999</v>
      </c>
      <c r="C67" s="2">
        <v>45.94</v>
      </c>
      <c r="D67" s="1">
        <f t="shared" si="2"/>
        <v>1.478099806188499E-2</v>
      </c>
      <c r="E67" s="1">
        <f t="shared" ref="E67:E130" si="12">LN(C67/C66)</f>
        <v>-1.7398873462677736E-3</v>
      </c>
      <c r="F67" s="1">
        <f t="shared" si="7"/>
        <v>0.77016592149567042</v>
      </c>
      <c r="G67" s="1">
        <f t="shared" si="5"/>
        <v>2.4373079459641945E-2</v>
      </c>
      <c r="H67" s="1">
        <f t="shared" si="6"/>
        <v>2.2230474178883505E-2</v>
      </c>
      <c r="I67" s="1">
        <f t="shared" si="8"/>
        <v>0.78808009557718395</v>
      </c>
      <c r="J67" s="1">
        <f t="shared" si="11"/>
        <v>59.887729012543645</v>
      </c>
      <c r="K67" s="1">
        <f t="shared" si="3"/>
        <v>1.4672823756764748E-2</v>
      </c>
      <c r="L67" s="1">
        <f t="shared" si="4"/>
        <v>-1.7398873462677736E-3</v>
      </c>
      <c r="M67" s="1">
        <f t="shared" si="9"/>
        <v>0.77191801849326769</v>
      </c>
    </row>
    <row r="68" spans="1:13" x14ac:dyDescent="0.25">
      <c r="A68" s="2" t="s">
        <v>66</v>
      </c>
      <c r="B68" s="2">
        <v>88.257300000000001</v>
      </c>
      <c r="C68" s="2">
        <v>46.51</v>
      </c>
      <c r="D68" s="1">
        <f t="shared" ref="D68:D131" si="13">LN(B68/B67)</f>
        <v>-1.1290140219722589E-3</v>
      </c>
      <c r="E68" s="1">
        <f t="shared" si="12"/>
        <v>1.2331145975053425E-2</v>
      </c>
      <c r="F68" s="1">
        <f t="shared" si="7"/>
        <v>0.78560851716582136</v>
      </c>
      <c r="G68" s="1">
        <f t="shared" si="5"/>
        <v>3.8783496478768914E-2</v>
      </c>
      <c r="H68" s="1">
        <f t="shared" si="6"/>
        <v>3.7682443016796963E-2</v>
      </c>
      <c r="I68" s="1">
        <f t="shared" si="8"/>
        <v>0.80542906205311648</v>
      </c>
      <c r="J68" s="1">
        <f t="shared" si="11"/>
        <v>59.820114926744402</v>
      </c>
      <c r="K68" s="1">
        <f t="shared" ref="K68:K131" si="14">LN(J68/J67)</f>
        <v>-1.1296518384176471E-3</v>
      </c>
      <c r="L68" s="1">
        <f t="shared" ref="L68:L131" si="15">LN(C68/C67)</f>
        <v>1.2331145975053425E-2</v>
      </c>
      <c r="M68" s="1">
        <f t="shared" si="9"/>
        <v>0.78710955377671632</v>
      </c>
    </row>
    <row r="69" spans="1:13" x14ac:dyDescent="0.25">
      <c r="A69" s="2" t="s">
        <v>67</v>
      </c>
      <c r="B69" s="2">
        <v>90.750399999999999</v>
      </c>
      <c r="C69" s="2">
        <v>47.49</v>
      </c>
      <c r="D69" s="1">
        <f t="shared" si="13"/>
        <v>2.7856468909669536E-2</v>
      </c>
      <c r="E69" s="1">
        <f t="shared" si="12"/>
        <v>2.0851819325024844E-2</v>
      </c>
      <c r="F69" s="1">
        <f t="shared" si="7"/>
        <v>0.7936877208503329</v>
      </c>
      <c r="G69" s="1">
        <f t="shared" si="5"/>
        <v>5.3415645830949036E-2</v>
      </c>
      <c r="H69" s="1">
        <f t="shared" si="6"/>
        <v>4.7212130072042224E-2</v>
      </c>
      <c r="I69" s="1">
        <f t="shared" si="8"/>
        <v>0.82629579807651388</v>
      </c>
      <c r="J69" s="1">
        <f t="shared" si="11"/>
        <v>61.486492098374121</v>
      </c>
      <c r="K69" s="1">
        <f t="shared" si="14"/>
        <v>2.7475535601758048E-2</v>
      </c>
      <c r="L69" s="1">
        <f t="shared" si="15"/>
        <v>2.0851819325024844E-2</v>
      </c>
      <c r="M69" s="1">
        <f t="shared" si="9"/>
        <v>0.79515467321609901</v>
      </c>
    </row>
    <row r="70" spans="1:13" x14ac:dyDescent="0.25">
      <c r="A70" s="2" t="s">
        <v>68</v>
      </c>
      <c r="B70" s="2">
        <v>92.013599999999997</v>
      </c>
      <c r="C70" s="2">
        <v>47.52</v>
      </c>
      <c r="D70" s="1">
        <f t="shared" si="13"/>
        <v>1.3823511362052726E-2</v>
      </c>
      <c r="E70" s="1">
        <f t="shared" si="12"/>
        <v>6.3151249335910149E-4</v>
      </c>
      <c r="F70" s="1">
        <f t="shared" si="7"/>
        <v>0.79795987080671571</v>
      </c>
      <c r="G70" s="1">
        <f t="shared" ref="G70:G133" si="16">LN(B70/B66)</f>
        <v>5.5331964311634924E-2</v>
      </c>
      <c r="H70" s="1">
        <f t="shared" ref="H70:H133" si="17">LN(C70/C66)</f>
        <v>3.2074590447169718E-2</v>
      </c>
      <c r="I70" s="1">
        <f t="shared" si="8"/>
        <v>0.86432110973401022</v>
      </c>
      <c r="J70" s="1">
        <f t="shared" si="11"/>
        <v>62.336451320508758</v>
      </c>
      <c r="K70" s="1">
        <f t="shared" si="14"/>
        <v>1.3728838109009007E-2</v>
      </c>
      <c r="L70" s="1">
        <f t="shared" si="15"/>
        <v>6.3151249335910149E-4</v>
      </c>
      <c r="M70" s="1">
        <f t="shared" si="9"/>
        <v>0.79909214037033771</v>
      </c>
    </row>
    <row r="71" spans="1:13" x14ac:dyDescent="0.25">
      <c r="A71" s="2" t="s">
        <v>69</v>
      </c>
      <c r="B71" s="2">
        <v>90.052400000000006</v>
      </c>
      <c r="C71" s="2">
        <v>47.17</v>
      </c>
      <c r="D71" s="1">
        <f t="shared" si="13"/>
        <v>-2.1544669083909136E-2</v>
      </c>
      <c r="E71" s="1">
        <f t="shared" si="12"/>
        <v>-7.3925777582191706E-3</v>
      </c>
      <c r="F71" s="1">
        <f t="shared" si="7"/>
        <v>0.78197719784629893</v>
      </c>
      <c r="G71" s="1">
        <f t="shared" si="16"/>
        <v>1.9006297165840753E-2</v>
      </c>
      <c r="H71" s="1">
        <f t="shared" si="17"/>
        <v>2.6421900035218167E-2</v>
      </c>
      <c r="I71" s="1">
        <f t="shared" si="8"/>
        <v>0.87817038776015199</v>
      </c>
      <c r="J71" s="1">
        <f t="shared" si="11"/>
        <v>60.993433104943186</v>
      </c>
      <c r="K71" s="1">
        <f t="shared" si="14"/>
        <v>-2.1780143759214922E-2</v>
      </c>
      <c r="L71" s="1">
        <f t="shared" si="15"/>
        <v>-7.3925777582191706E-3</v>
      </c>
      <c r="M71" s="1">
        <f t="shared" si="9"/>
        <v>0.78339849154833963</v>
      </c>
    </row>
    <row r="72" spans="1:13" x14ac:dyDescent="0.25">
      <c r="A72" s="2" t="s">
        <v>70</v>
      </c>
      <c r="B72" s="2">
        <v>89.453999999999994</v>
      </c>
      <c r="C72" s="2">
        <v>47.5</v>
      </c>
      <c r="D72" s="1">
        <f t="shared" si="13"/>
        <v>-6.6671964525713834E-3</v>
      </c>
      <c r="E72" s="1">
        <f t="shared" si="12"/>
        <v>6.9716137444251923E-3</v>
      </c>
      <c r="F72" s="1">
        <f t="shared" si="7"/>
        <v>0.77791124015999813</v>
      </c>
      <c r="G72" s="1">
        <f t="shared" si="16"/>
        <v>1.3468114735241586E-2</v>
      </c>
      <c r="H72" s="1">
        <f t="shared" si="17"/>
        <v>2.1062367804589893E-2</v>
      </c>
      <c r="I72" s="1">
        <f t="shared" si="8"/>
        <v>0.87812417932389675</v>
      </c>
      <c r="J72" s="1">
        <f t="shared" si="11"/>
        <v>60.586777904115756</v>
      </c>
      <c r="K72" s="1">
        <f t="shared" si="14"/>
        <v>-6.6895214924536789E-3</v>
      </c>
      <c r="L72" s="1">
        <f t="shared" si="15"/>
        <v>6.9716137444251923E-3</v>
      </c>
      <c r="M72" s="1">
        <f t="shared" si="9"/>
        <v>0.77980060819443842</v>
      </c>
    </row>
    <row r="73" spans="1:13" x14ac:dyDescent="0.25">
      <c r="A73" s="2" t="s">
        <v>71</v>
      </c>
      <c r="B73" s="2">
        <v>89.719899999999996</v>
      </c>
      <c r="C73" s="2">
        <v>48.32</v>
      </c>
      <c r="D73" s="1">
        <f t="shared" si="13"/>
        <v>2.9680683983801253E-3</v>
      </c>
      <c r="E73" s="1">
        <f t="shared" si="12"/>
        <v>1.7115842585964009E-2</v>
      </c>
      <c r="F73" s="1">
        <f t="shared" si="7"/>
        <v>0.7623325810004844</v>
      </c>
      <c r="G73" s="1">
        <f t="shared" si="16"/>
        <v>-1.1420285776047758E-2</v>
      </c>
      <c r="H73" s="1">
        <f t="shared" si="17"/>
        <v>1.7326391065528954E-2</v>
      </c>
      <c r="I73" s="1">
        <f t="shared" si="8"/>
        <v>0.86992873679621041</v>
      </c>
      <c r="J73" s="1">
        <f t="shared" si="11"/>
        <v>60.766603604972637</v>
      </c>
      <c r="K73" s="1">
        <f t="shared" si="14"/>
        <v>2.9636723796794755E-3</v>
      </c>
      <c r="L73" s="1">
        <f t="shared" si="15"/>
        <v>1.7115842585964009E-2</v>
      </c>
      <c r="M73" s="1">
        <f t="shared" si="9"/>
        <v>0.76466704823300946</v>
      </c>
    </row>
    <row r="74" spans="1:13" x14ac:dyDescent="0.25">
      <c r="A74" s="2" t="s">
        <v>72</v>
      </c>
      <c r="B74" s="2">
        <v>89.620199999999997</v>
      </c>
      <c r="C74" s="2">
        <v>48.73</v>
      </c>
      <c r="D74" s="1">
        <f t="shared" si="13"/>
        <v>-1.1118540724681951E-3</v>
      </c>
      <c r="E74" s="1">
        <f t="shared" si="12"/>
        <v>8.4493032288552872E-3</v>
      </c>
      <c r="F74" s="1">
        <f t="shared" si="7"/>
        <v>0.75956234106225684</v>
      </c>
      <c r="G74" s="1">
        <f t="shared" si="16"/>
        <v>-2.6355651210568518E-2</v>
      </c>
      <c r="H74" s="1">
        <f t="shared" si="17"/>
        <v>2.5144181801025164E-2</v>
      </c>
      <c r="I74" s="1">
        <f t="shared" si="8"/>
        <v>0.81006518521779591</v>
      </c>
      <c r="J74" s="1">
        <f t="shared" si="11"/>
        <v>60.699040009284388</v>
      </c>
      <c r="K74" s="1">
        <f t="shared" si="14"/>
        <v>-1.1124726407550183E-3</v>
      </c>
      <c r="L74" s="1">
        <f t="shared" si="15"/>
        <v>8.4493032288552872E-3</v>
      </c>
      <c r="M74" s="1">
        <f t="shared" si="9"/>
        <v>0.76520205744824954</v>
      </c>
    </row>
    <row r="75" spans="1:13" x14ac:dyDescent="0.25">
      <c r="A75" s="2" t="s">
        <v>73</v>
      </c>
      <c r="B75" s="2">
        <v>91.481800000000007</v>
      </c>
      <c r="C75" s="2">
        <v>49.33</v>
      </c>
      <c r="D75" s="1">
        <f t="shared" si="13"/>
        <v>2.0559304392780066E-2</v>
      </c>
      <c r="E75" s="1">
        <f t="shared" si="12"/>
        <v>1.2237558390232006E-2</v>
      </c>
      <c r="F75" s="1">
        <f t="shared" si="7"/>
        <v>0.76841459018793146</v>
      </c>
      <c r="G75" s="1">
        <f t="shared" si="16"/>
        <v>1.5748322266120659E-2</v>
      </c>
      <c r="H75" s="1">
        <f t="shared" si="17"/>
        <v>4.4774317949476609E-2</v>
      </c>
      <c r="I75" s="1">
        <f t="shared" si="8"/>
        <v>0.76935340765608851</v>
      </c>
      <c r="J75" s="1">
        <f t="shared" si="11"/>
        <v>61.946970049184806</v>
      </c>
      <c r="K75" s="1">
        <f t="shared" si="14"/>
        <v>2.0350814654010878E-2</v>
      </c>
      <c r="L75" s="1">
        <f t="shared" si="15"/>
        <v>1.2237558390232006E-2</v>
      </c>
      <c r="M75" s="1">
        <f t="shared" si="9"/>
        <v>0.77394753273233863</v>
      </c>
    </row>
    <row r="76" spans="1:13" x14ac:dyDescent="0.25">
      <c r="A76" s="2" t="s">
        <v>74</v>
      </c>
      <c r="B76" s="2">
        <v>91.847399999999993</v>
      </c>
      <c r="C76" s="2">
        <v>49.99</v>
      </c>
      <c r="D76" s="1">
        <f t="shared" si="13"/>
        <v>3.9884588451552837E-3</v>
      </c>
      <c r="E76" s="1">
        <f t="shared" si="12"/>
        <v>1.3290570179832172E-2</v>
      </c>
      <c r="F76" s="1">
        <f t="shared" si="7"/>
        <v>0.80246439504890177</v>
      </c>
      <c r="G76" s="1">
        <f t="shared" si="16"/>
        <v>2.640397756384728E-2</v>
      </c>
      <c r="H76" s="1">
        <f t="shared" si="17"/>
        <v>5.1093274384883446E-2</v>
      </c>
      <c r="I76" s="1">
        <f t="shared" si="8"/>
        <v>0.73256641159333302</v>
      </c>
      <c r="J76" s="1">
        <f t="shared" si="11"/>
        <v>62.194042989808047</v>
      </c>
      <c r="K76" s="1">
        <f t="shared" si="14"/>
        <v>3.9805260293193315E-3</v>
      </c>
      <c r="L76" s="1">
        <f t="shared" si="15"/>
        <v>1.3290570179832172E-2</v>
      </c>
      <c r="M76" s="1">
        <f t="shared" si="9"/>
        <v>0.80915063228109518</v>
      </c>
    </row>
    <row r="77" spans="1:13" x14ac:dyDescent="0.25">
      <c r="A77" s="2" t="s">
        <v>75</v>
      </c>
      <c r="B77" s="2">
        <v>90.384799999999998</v>
      </c>
      <c r="C77" s="2">
        <v>50.45</v>
      </c>
      <c r="D77" s="1">
        <f t="shared" si="13"/>
        <v>-1.6052392570336242E-2</v>
      </c>
      <c r="E77" s="1">
        <f t="shared" si="12"/>
        <v>9.1597613741389444E-3</v>
      </c>
      <c r="F77" s="1">
        <f t="shared" si="7"/>
        <v>0.79625746787094664</v>
      </c>
      <c r="G77" s="1">
        <f t="shared" si="16"/>
        <v>7.3835165951310431E-3</v>
      </c>
      <c r="H77" s="1">
        <f t="shared" si="17"/>
        <v>4.313719317305853E-2</v>
      </c>
      <c r="I77" s="1">
        <f t="shared" si="8"/>
        <v>0.71137866858906695</v>
      </c>
      <c r="J77" s="1">
        <f t="shared" si="11"/>
        <v>61.195679796199279</v>
      </c>
      <c r="K77" s="1">
        <f t="shared" si="14"/>
        <v>-1.6182627829470358E-2</v>
      </c>
      <c r="L77" s="1">
        <f t="shared" si="15"/>
        <v>9.1597613741389444E-3</v>
      </c>
      <c r="M77" s="1">
        <f t="shared" si="9"/>
        <v>0.80388023230323591</v>
      </c>
    </row>
    <row r="78" spans="1:13" x14ac:dyDescent="0.25">
      <c r="A78" s="2" t="s">
        <v>76</v>
      </c>
      <c r="B78" s="2">
        <v>89.088300000000004</v>
      </c>
      <c r="C78" s="2">
        <v>50.25</v>
      </c>
      <c r="D78" s="1">
        <f t="shared" si="13"/>
        <v>-1.4448098944701613E-2</v>
      </c>
      <c r="E78" s="1">
        <f t="shared" si="12"/>
        <v>-3.9721998604329142E-3</v>
      </c>
      <c r="F78" s="1">
        <f t="shared" si="7"/>
        <v>0.7486852831510018</v>
      </c>
      <c r="G78" s="1">
        <f t="shared" si="16"/>
        <v>-5.9527282771024972E-3</v>
      </c>
      <c r="H78" s="1">
        <f t="shared" si="17"/>
        <v>3.0715690083770338E-2</v>
      </c>
      <c r="I78" s="1">
        <f t="shared" si="8"/>
        <v>0.71076551750529271</v>
      </c>
      <c r="J78" s="1">
        <f t="shared" si="11"/>
        <v>60.31151855951552</v>
      </c>
      <c r="K78" s="1">
        <f t="shared" si="14"/>
        <v>-1.4553489082746389E-2</v>
      </c>
      <c r="L78" s="1">
        <f t="shared" si="15"/>
        <v>-3.9721998604329142E-3</v>
      </c>
      <c r="M78" s="1">
        <f t="shared" si="9"/>
        <v>0.75549194389782048</v>
      </c>
    </row>
    <row r="79" spans="1:13" x14ac:dyDescent="0.25">
      <c r="A79" s="2" t="s">
        <v>77</v>
      </c>
      <c r="B79" s="2">
        <v>93.0441</v>
      </c>
      <c r="C79" s="2">
        <v>52.48</v>
      </c>
      <c r="D79" s="1">
        <f t="shared" si="13"/>
        <v>4.3445561584285482E-2</v>
      </c>
      <c r="E79" s="1">
        <f t="shared" si="12"/>
        <v>4.3421597696648391E-2</v>
      </c>
      <c r="F79" s="1">
        <f t="shared" si="7"/>
        <v>0.84371984613276951</v>
      </c>
      <c r="G79" s="1">
        <f t="shared" si="16"/>
        <v>1.6933528914403136E-2</v>
      </c>
      <c r="H79" s="1">
        <f t="shared" si="17"/>
        <v>6.1899729390186634E-2</v>
      </c>
      <c r="I79" s="1">
        <f t="shared" si="8"/>
        <v>0.80433000909122798</v>
      </c>
      <c r="J79" s="1">
        <f t="shared" si="11"/>
        <v>62.931786353334729</v>
      </c>
      <c r="K79" s="1">
        <f t="shared" si="14"/>
        <v>4.2528277112727927E-2</v>
      </c>
      <c r="L79" s="1">
        <f t="shared" si="15"/>
        <v>4.3421597696648391E-2</v>
      </c>
      <c r="M79" s="1">
        <f t="shared" si="9"/>
        <v>0.84190515671561594</v>
      </c>
    </row>
    <row r="80" spans="1:13" x14ac:dyDescent="0.25">
      <c r="A80" s="2" t="s">
        <v>78</v>
      </c>
      <c r="B80" s="2">
        <v>89.553700000000006</v>
      </c>
      <c r="C80" s="2">
        <v>51.33</v>
      </c>
      <c r="D80" s="1">
        <f t="shared" si="13"/>
        <v>-3.8235128954634712E-2</v>
      </c>
      <c r="E80" s="1">
        <f t="shared" si="12"/>
        <v>-2.2156768063621744E-2</v>
      </c>
      <c r="F80" s="1">
        <f t="shared" si="7"/>
        <v>0.8649805753711507</v>
      </c>
      <c r="G80" s="1">
        <f t="shared" si="16"/>
        <v>-2.5290058885386945E-2</v>
      </c>
      <c r="H80" s="1">
        <f t="shared" si="17"/>
        <v>2.6452391146732687E-2</v>
      </c>
      <c r="I80" s="1">
        <f t="shared" si="8"/>
        <v>0.84254909350502272</v>
      </c>
      <c r="J80" s="1">
        <f t="shared" si="11"/>
        <v>60.525581386769453</v>
      </c>
      <c r="K80" s="1">
        <f t="shared" si="14"/>
        <v>-3.8985274983842494E-2</v>
      </c>
      <c r="L80" s="1">
        <f t="shared" si="15"/>
        <v>-2.2156768063621744E-2</v>
      </c>
      <c r="M80" s="1">
        <f t="shared" si="9"/>
        <v>0.86368609669867324</v>
      </c>
    </row>
    <row r="81" spans="1:13" x14ac:dyDescent="0.25">
      <c r="A81" s="2" t="s">
        <v>79</v>
      </c>
      <c r="B81" s="2">
        <v>90.683999999999997</v>
      </c>
      <c r="C81" s="2">
        <v>51.87</v>
      </c>
      <c r="D81" s="1">
        <f t="shared" si="13"/>
        <v>1.2542490473805843E-2</v>
      </c>
      <c r="E81" s="1">
        <f t="shared" si="12"/>
        <v>1.0465211791097002E-2</v>
      </c>
      <c r="F81" s="1">
        <f t="shared" si="7"/>
        <v>0.8489124822163242</v>
      </c>
      <c r="G81" s="1">
        <f t="shared" si="16"/>
        <v>3.3048241587549576E-3</v>
      </c>
      <c r="H81" s="1">
        <f t="shared" si="17"/>
        <v>2.7757841563690832E-2</v>
      </c>
      <c r="I81" s="1">
        <f t="shared" si="8"/>
        <v>0.85725248206688776</v>
      </c>
      <c r="J81" s="1">
        <f t="shared" si="11"/>
        <v>61.284722914734566</v>
      </c>
      <c r="K81" s="1">
        <f t="shared" si="14"/>
        <v>1.246448501806856E-2</v>
      </c>
      <c r="L81" s="1">
        <f t="shared" si="15"/>
        <v>1.0465211791097002E-2</v>
      </c>
      <c r="M81" s="1">
        <f t="shared" si="9"/>
        <v>0.84752751951765648</v>
      </c>
    </row>
    <row r="82" spans="1:13" x14ac:dyDescent="0.25">
      <c r="A82" s="2" t="s">
        <v>80</v>
      </c>
      <c r="B82" s="2">
        <v>88.49</v>
      </c>
      <c r="C82" s="2">
        <v>51.36</v>
      </c>
      <c r="D82" s="1">
        <f t="shared" si="13"/>
        <v>-2.4491384547324319E-2</v>
      </c>
      <c r="E82" s="1">
        <f t="shared" si="12"/>
        <v>-9.8809289816030078E-3</v>
      </c>
      <c r="F82" s="1">
        <f t="shared" si="7"/>
        <v>0.85687131409242845</v>
      </c>
      <c r="G82" s="1">
        <f t="shared" si="16"/>
        <v>-6.7384614438677718E-3</v>
      </c>
      <c r="H82" s="1">
        <f t="shared" si="17"/>
        <v>2.1849112442520673E-2</v>
      </c>
      <c r="I82" s="1">
        <f t="shared" si="8"/>
        <v>0.8773866237622252</v>
      </c>
      <c r="J82" s="1">
        <f t="shared" si="11"/>
        <v>59.783775198953578</v>
      </c>
      <c r="K82" s="1">
        <f t="shared" si="14"/>
        <v>-2.4796287125397855E-2</v>
      </c>
      <c r="L82" s="1">
        <f t="shared" si="15"/>
        <v>-9.8809289816030078E-3</v>
      </c>
      <c r="M82" s="1">
        <f t="shared" si="9"/>
        <v>0.85558831150292547</v>
      </c>
    </row>
    <row r="83" spans="1:13" x14ac:dyDescent="0.25">
      <c r="A83" s="2" t="s">
        <v>81</v>
      </c>
      <c r="B83" s="2">
        <v>84.534199999999998</v>
      </c>
      <c r="C83" s="2">
        <v>50.35</v>
      </c>
      <c r="D83" s="1">
        <f t="shared" si="13"/>
        <v>-4.573336507092219E-2</v>
      </c>
      <c r="E83" s="1">
        <f t="shared" si="12"/>
        <v>-1.9861040217134401E-2</v>
      </c>
      <c r="F83" s="1">
        <f t="shared" si="7"/>
        <v>0.86718308356784668</v>
      </c>
      <c r="G83" s="1">
        <f t="shared" si="16"/>
        <v>-9.5917388099075462E-2</v>
      </c>
      <c r="H83" s="1">
        <f t="shared" si="17"/>
        <v>-4.1433525471262243E-2</v>
      </c>
      <c r="I83" s="1">
        <f t="shared" si="8"/>
        <v>0.87454488978163225</v>
      </c>
      <c r="J83" s="1">
        <f t="shared" si="11"/>
        <v>57.049661982461892</v>
      </c>
      <c r="K83" s="1">
        <f t="shared" si="14"/>
        <v>-4.6812155044421093E-2</v>
      </c>
      <c r="L83" s="1">
        <f t="shared" si="15"/>
        <v>-1.9861040217134401E-2</v>
      </c>
      <c r="M83" s="1">
        <f t="shared" si="9"/>
        <v>0.86675292478478261</v>
      </c>
    </row>
    <row r="84" spans="1:13" x14ac:dyDescent="0.25">
      <c r="A84" s="2" t="s">
        <v>82</v>
      </c>
      <c r="B84" s="2">
        <v>80.678100000000001</v>
      </c>
      <c r="C84" s="2">
        <v>50.29</v>
      </c>
      <c r="D84" s="1">
        <f t="shared" si="13"/>
        <v>-4.6689023226102057E-2</v>
      </c>
      <c r="E84" s="1">
        <f t="shared" si="12"/>
        <v>-1.1923689806979669E-3</v>
      </c>
      <c r="F84" s="1">
        <f t="shared" si="7"/>
        <v>0.82374157892813826</v>
      </c>
      <c r="G84" s="1">
        <f t="shared" si="16"/>
        <v>-0.10437128237054284</v>
      </c>
      <c r="H84" s="1">
        <f t="shared" si="17"/>
        <v>-2.0469126388338341E-2</v>
      </c>
      <c r="I84" s="1">
        <f t="shared" si="8"/>
        <v>0.85778536386680604</v>
      </c>
      <c r="J84" s="1">
        <f t="shared" si="11"/>
        <v>54.386068989121462</v>
      </c>
      <c r="K84" s="1">
        <f t="shared" si="14"/>
        <v>-4.7814115047796632E-2</v>
      </c>
      <c r="L84" s="1">
        <f t="shared" si="15"/>
        <v>-1.1923689806979669E-3</v>
      </c>
      <c r="M84" s="1">
        <f t="shared" si="9"/>
        <v>0.82176341869556258</v>
      </c>
    </row>
    <row r="85" spans="1:13" x14ac:dyDescent="0.25">
      <c r="A85" s="2" t="s">
        <v>83</v>
      </c>
      <c r="B85" s="2">
        <v>77.420400000000001</v>
      </c>
      <c r="C85" s="2">
        <v>49.76</v>
      </c>
      <c r="D85" s="1">
        <f t="shared" si="13"/>
        <v>-4.1216851222467994E-2</v>
      </c>
      <c r="E85" s="1">
        <f t="shared" si="12"/>
        <v>-1.0594801752949436E-2</v>
      </c>
      <c r="F85" s="1">
        <f t="shared" si="7"/>
        <v>0.83296402823764126</v>
      </c>
      <c r="G85" s="1">
        <f t="shared" si="16"/>
        <v>-0.15813062406681652</v>
      </c>
      <c r="H85" s="1">
        <f t="shared" si="17"/>
        <v>-4.1529139932384843E-2</v>
      </c>
      <c r="I85" s="1">
        <f t="shared" si="8"/>
        <v>0.89071026466969927</v>
      </c>
      <c r="J85" s="1">
        <f t="shared" si="11"/>
        <v>52.144446475021965</v>
      </c>
      <c r="K85" s="1">
        <f t="shared" si="14"/>
        <v>-4.2090351902250467E-2</v>
      </c>
      <c r="L85" s="1">
        <f t="shared" si="15"/>
        <v>-1.0594801752949436E-2</v>
      </c>
      <c r="M85" s="1">
        <f t="shared" si="9"/>
        <v>0.83103681059814172</v>
      </c>
    </row>
    <row r="86" spans="1:13" x14ac:dyDescent="0.25">
      <c r="A86" s="2" t="s">
        <v>84</v>
      </c>
      <c r="B86" s="2">
        <v>76.888599999999997</v>
      </c>
      <c r="C86" s="2">
        <v>49.68</v>
      </c>
      <c r="D86" s="1">
        <f t="shared" si="13"/>
        <v>-6.8926907108083106E-3</v>
      </c>
      <c r="E86" s="1">
        <f t="shared" si="12"/>
        <v>-1.6090108057006626E-3</v>
      </c>
      <c r="F86" s="1">
        <f t="shared" ref="F86:F149" si="18">CORREL(D67:D86,E67:E86)</f>
        <v>0.82585981302090661</v>
      </c>
      <c r="G86" s="1">
        <f t="shared" si="16"/>
        <v>-0.14053193023030056</v>
      </c>
      <c r="H86" s="1">
        <f t="shared" si="17"/>
        <v>-3.3257221756482352E-2</v>
      </c>
      <c r="I86" s="1">
        <f t="shared" ref="I86:I149" si="19">CORREL(G67:G86,H67:H86)</f>
        <v>0.90856840462370292</v>
      </c>
      <c r="J86" s="1">
        <f t="shared" si="11"/>
        <v>51.785030933183336</v>
      </c>
      <c r="K86" s="1">
        <f t="shared" si="14"/>
        <v>-6.9165550262093069E-3</v>
      </c>
      <c r="L86" s="1">
        <f t="shared" si="15"/>
        <v>-1.6090108057006626E-3</v>
      </c>
      <c r="M86" s="1">
        <f t="shared" ref="M86:M149" si="20">CORREL(K67:K86,L67:L86)</f>
        <v>0.82360808473272284</v>
      </c>
    </row>
    <row r="87" spans="1:13" x14ac:dyDescent="0.25">
      <c r="A87" s="2" t="s">
        <v>85</v>
      </c>
      <c r="B87" s="2">
        <v>77.121200000000002</v>
      </c>
      <c r="C87" s="2">
        <v>49.79</v>
      </c>
      <c r="D87" s="1">
        <f t="shared" si="13"/>
        <v>3.0205892982488425E-3</v>
      </c>
      <c r="E87" s="1">
        <f t="shared" si="12"/>
        <v>2.211723028867932E-3</v>
      </c>
      <c r="F87" s="1">
        <f t="shared" si="18"/>
        <v>0.85636671497158467</v>
      </c>
      <c r="G87" s="1">
        <f t="shared" si="16"/>
        <v>-9.1777975861129471E-2</v>
      </c>
      <c r="H87" s="1">
        <f t="shared" si="17"/>
        <v>-1.1184458510480005E-2</v>
      </c>
      <c r="I87" s="1">
        <f t="shared" si="19"/>
        <v>0.9207117647463281</v>
      </c>
      <c r="J87" s="1">
        <f t="shared" si="11"/>
        <v>51.941452243429595</v>
      </c>
      <c r="K87" s="1">
        <f t="shared" si="14"/>
        <v>3.0160364842113955E-3</v>
      </c>
      <c r="L87" s="1">
        <f t="shared" si="15"/>
        <v>2.211723028867932E-3</v>
      </c>
      <c r="M87" s="1">
        <f t="shared" si="20"/>
        <v>0.8539789165899726</v>
      </c>
    </row>
    <row r="88" spans="1:13" x14ac:dyDescent="0.25">
      <c r="A88" s="2" t="s">
        <v>86</v>
      </c>
      <c r="B88" s="2">
        <v>78.384399999999999</v>
      </c>
      <c r="C88" s="2">
        <v>50.34</v>
      </c>
      <c r="D88" s="1">
        <f t="shared" si="13"/>
        <v>1.6246717618252769E-2</v>
      </c>
      <c r="E88" s="1">
        <f t="shared" si="12"/>
        <v>1.0985829053078565E-2</v>
      </c>
      <c r="F88" s="1">
        <f t="shared" si="18"/>
        <v>0.85709189243153372</v>
      </c>
      <c r="G88" s="1">
        <f t="shared" si="16"/>
        <v>-2.8842235016774572E-2</v>
      </c>
      <c r="H88" s="1">
        <f t="shared" si="17"/>
        <v>9.937395232964203E-4</v>
      </c>
      <c r="I88" s="1">
        <f t="shared" si="19"/>
        <v>0.91640197268733703</v>
      </c>
      <c r="J88" s="1">
        <f t="shared" si="11"/>
        <v>52.785330350710559</v>
      </c>
      <c r="K88" s="1">
        <f t="shared" si="14"/>
        <v>1.6116151978728968E-2</v>
      </c>
      <c r="L88" s="1">
        <f t="shared" si="15"/>
        <v>1.0985829053078565E-2</v>
      </c>
      <c r="M88" s="1">
        <f t="shared" si="20"/>
        <v>0.85451036247775403</v>
      </c>
    </row>
    <row r="89" spans="1:13" x14ac:dyDescent="0.25">
      <c r="A89" s="2" t="s">
        <v>87</v>
      </c>
      <c r="B89" s="2">
        <v>78.351200000000006</v>
      </c>
      <c r="C89" s="2">
        <v>50.39</v>
      </c>
      <c r="D89" s="1">
        <f t="shared" si="13"/>
        <v>-4.2364339048100313E-4</v>
      </c>
      <c r="E89" s="1">
        <f t="shared" si="12"/>
        <v>9.9275298533678326E-4</v>
      </c>
      <c r="F89" s="1">
        <f t="shared" si="18"/>
        <v>0.84062080059937805</v>
      </c>
      <c r="G89" s="1">
        <f t="shared" si="16"/>
        <v>1.1950972815212488E-2</v>
      </c>
      <c r="H89" s="1">
        <f t="shared" si="17"/>
        <v>1.2581294261582663E-2</v>
      </c>
      <c r="I89" s="1">
        <f t="shared" si="19"/>
        <v>0.89900960103130845</v>
      </c>
      <c r="J89" s="1">
        <f t="shared" si="11"/>
        <v>52.762968194393125</v>
      </c>
      <c r="K89" s="1">
        <f t="shared" si="14"/>
        <v>-4.2373315269444441E-4</v>
      </c>
      <c r="L89" s="1">
        <f t="shared" si="15"/>
        <v>9.9275298533678326E-4</v>
      </c>
      <c r="M89" s="1">
        <f t="shared" si="20"/>
        <v>0.83758211314773234</v>
      </c>
    </row>
    <row r="90" spans="1:13" x14ac:dyDescent="0.25">
      <c r="A90" s="2" t="s">
        <v>88</v>
      </c>
      <c r="B90" s="2">
        <v>78.118499999999997</v>
      </c>
      <c r="C90" s="2">
        <v>50.48</v>
      </c>
      <c r="D90" s="1">
        <f t="shared" si="13"/>
        <v>-2.9743799797254645E-3</v>
      </c>
      <c r="E90" s="1">
        <f t="shared" si="12"/>
        <v>1.7844755404510014E-3</v>
      </c>
      <c r="F90" s="1">
        <f t="shared" si="18"/>
        <v>0.86567345600437684</v>
      </c>
      <c r="G90" s="1">
        <f t="shared" si="16"/>
        <v>1.5869283546295417E-2</v>
      </c>
      <c r="H90" s="1">
        <f t="shared" si="17"/>
        <v>1.5974780607734246E-2</v>
      </c>
      <c r="I90" s="1">
        <f t="shared" si="19"/>
        <v>0.89980941166885875</v>
      </c>
      <c r="J90" s="1">
        <f t="shared" si="11"/>
        <v>52.606031078124829</v>
      </c>
      <c r="K90" s="1">
        <f t="shared" si="14"/>
        <v>-2.9788122388545047E-3</v>
      </c>
      <c r="L90" s="1">
        <f t="shared" si="15"/>
        <v>1.7844755404510014E-3</v>
      </c>
      <c r="M90" s="1">
        <f t="shared" si="20"/>
        <v>0.86247880542922217</v>
      </c>
    </row>
    <row r="91" spans="1:13" x14ac:dyDescent="0.25">
      <c r="A91" s="2" t="s">
        <v>89</v>
      </c>
      <c r="B91" s="2">
        <v>78.185000000000002</v>
      </c>
      <c r="C91" s="2">
        <v>51.04</v>
      </c>
      <c r="D91" s="1">
        <f t="shared" si="13"/>
        <v>8.5090870021997612E-4</v>
      </c>
      <c r="E91" s="1">
        <f t="shared" si="12"/>
        <v>1.103242080357685E-2</v>
      </c>
      <c r="F91" s="1">
        <f t="shared" si="18"/>
        <v>0.86381859643806413</v>
      </c>
      <c r="G91" s="1">
        <f t="shared" si="16"/>
        <v>1.3699602948266491E-2</v>
      </c>
      <c r="H91" s="1">
        <f t="shared" si="17"/>
        <v>2.4795478382443181E-2</v>
      </c>
      <c r="I91" s="1">
        <f t="shared" si="19"/>
        <v>0.90010917983769589</v>
      </c>
      <c r="J91" s="1">
        <f t="shared" si="11"/>
        <v>52.650794007653246</v>
      </c>
      <c r="K91" s="1">
        <f t="shared" si="14"/>
        <v>8.5054688264652161E-4</v>
      </c>
      <c r="L91" s="1">
        <f t="shared" si="15"/>
        <v>1.103242080357685E-2</v>
      </c>
      <c r="M91" s="1">
        <f t="shared" si="20"/>
        <v>0.86078458180682016</v>
      </c>
    </row>
    <row r="92" spans="1:13" x14ac:dyDescent="0.25">
      <c r="A92" s="2" t="s">
        <v>90</v>
      </c>
      <c r="B92" s="2">
        <v>77.353899999999996</v>
      </c>
      <c r="C92" s="2">
        <v>51.17</v>
      </c>
      <c r="D92" s="1">
        <f t="shared" si="13"/>
        <v>-1.0686817379385325E-2</v>
      </c>
      <c r="E92" s="1">
        <f t="shared" si="12"/>
        <v>2.5437837804660338E-3</v>
      </c>
      <c r="F92" s="1">
        <f t="shared" si="18"/>
        <v>0.86469667949724127</v>
      </c>
      <c r="G92" s="1">
        <f t="shared" si="16"/>
        <v>-1.3233932049371639E-2</v>
      </c>
      <c r="H92" s="1">
        <f t="shared" si="17"/>
        <v>1.63534331098306E-2</v>
      </c>
      <c r="I92" s="1">
        <f t="shared" si="19"/>
        <v>0.90454941225571894</v>
      </c>
      <c r="J92" s="1">
        <f t="shared" si="11"/>
        <v>52.088124587213819</v>
      </c>
      <c r="K92" s="1">
        <f t="shared" si="14"/>
        <v>-1.0744331541482473E-2</v>
      </c>
      <c r="L92" s="1">
        <f t="shared" si="15"/>
        <v>2.5437837804660338E-3</v>
      </c>
      <c r="M92" s="1">
        <f t="shared" si="20"/>
        <v>0.86156608375743982</v>
      </c>
    </row>
    <row r="93" spans="1:13" x14ac:dyDescent="0.25">
      <c r="A93" s="2" t="s">
        <v>91</v>
      </c>
      <c r="B93" s="2">
        <v>76.689099999999996</v>
      </c>
      <c r="C93" s="2">
        <v>51.53</v>
      </c>
      <c r="D93" s="1">
        <f t="shared" si="13"/>
        <v>-8.6314097669256806E-3</v>
      </c>
      <c r="E93" s="1">
        <f t="shared" si="12"/>
        <v>7.0107395231323918E-3</v>
      </c>
      <c r="F93" s="1">
        <f t="shared" si="18"/>
        <v>0.86556973843516039</v>
      </c>
      <c r="G93" s="1">
        <f t="shared" si="16"/>
        <v>-2.144169842581636E-2</v>
      </c>
      <c r="H93" s="1">
        <f t="shared" si="17"/>
        <v>2.2371419647626126E-2</v>
      </c>
      <c r="I93" s="1">
        <f t="shared" si="19"/>
        <v>0.90523606473302631</v>
      </c>
      <c r="J93" s="1">
        <f t="shared" si="11"/>
        <v>51.638530639910904</v>
      </c>
      <c r="K93" s="1">
        <f t="shared" si="14"/>
        <v>-8.66887613169527E-3</v>
      </c>
      <c r="L93" s="1">
        <f t="shared" si="15"/>
        <v>7.0107395231323918E-3</v>
      </c>
      <c r="M93" s="1">
        <f t="shared" si="20"/>
        <v>0.86226340008949554</v>
      </c>
    </row>
    <row r="94" spans="1:13" x14ac:dyDescent="0.25">
      <c r="A94" s="2" t="s">
        <v>92</v>
      </c>
      <c r="B94" s="2">
        <v>78.317999999999998</v>
      </c>
      <c r="C94" s="2">
        <v>52.47</v>
      </c>
      <c r="D94" s="1">
        <f t="shared" si="13"/>
        <v>2.1017875485545002E-2</v>
      </c>
      <c r="E94" s="1">
        <f t="shared" si="12"/>
        <v>1.8077415358487517E-2</v>
      </c>
      <c r="F94" s="1">
        <f t="shared" si="18"/>
        <v>0.8730623775225973</v>
      </c>
      <c r="G94" s="1">
        <f t="shared" si="16"/>
        <v>2.5505570394542781E-3</v>
      </c>
      <c r="H94" s="1">
        <f t="shared" si="17"/>
        <v>3.8664359465662664E-2</v>
      </c>
      <c r="I94" s="1">
        <f t="shared" si="19"/>
        <v>0.90824435290543359</v>
      </c>
      <c r="J94" s="1">
        <f t="shared" si="11"/>
        <v>52.723862847157051</v>
      </c>
      <c r="K94" s="1">
        <f t="shared" si="14"/>
        <v>2.0800046850566148E-2</v>
      </c>
      <c r="L94" s="1">
        <f t="shared" si="15"/>
        <v>1.8077415358487517E-2</v>
      </c>
      <c r="M94" s="1">
        <f t="shared" si="20"/>
        <v>0.86988528327758285</v>
      </c>
    </row>
    <row r="95" spans="1:13" x14ac:dyDescent="0.25">
      <c r="A95" s="2" t="s">
        <v>93</v>
      </c>
      <c r="B95" s="2">
        <v>78.550700000000006</v>
      </c>
      <c r="C95" s="2">
        <v>52.92</v>
      </c>
      <c r="D95" s="1">
        <f t="shared" si="13"/>
        <v>2.9668145485390895E-3</v>
      </c>
      <c r="E95" s="1">
        <f t="shared" si="12"/>
        <v>8.539761548134581E-3</v>
      </c>
      <c r="F95" s="1">
        <f t="shared" si="18"/>
        <v>0.876515163161246</v>
      </c>
      <c r="G95" s="1">
        <f t="shared" si="16"/>
        <v>4.6664628877733502E-3</v>
      </c>
      <c r="H95" s="1">
        <f t="shared" si="17"/>
        <v>3.6171700210220495E-2</v>
      </c>
      <c r="I95" s="1">
        <f t="shared" si="19"/>
        <v>0.90716641042274493</v>
      </c>
      <c r="J95" s="1">
        <f t="shared" si="11"/>
        <v>52.880284770507174</v>
      </c>
      <c r="K95" s="1">
        <f t="shared" si="14"/>
        <v>2.9624222395560596E-3</v>
      </c>
      <c r="L95" s="1">
        <f t="shared" si="15"/>
        <v>8.539761548134581E-3</v>
      </c>
      <c r="M95" s="1">
        <f t="shared" si="20"/>
        <v>0.87307534030165634</v>
      </c>
    </row>
    <row r="96" spans="1:13" x14ac:dyDescent="0.25">
      <c r="A96" s="2" t="s">
        <v>94</v>
      </c>
      <c r="B96" s="2">
        <v>79.4482</v>
      </c>
      <c r="C96" s="2">
        <v>53.5</v>
      </c>
      <c r="D96" s="1">
        <f t="shared" si="13"/>
        <v>1.1360960784493947E-2</v>
      </c>
      <c r="E96" s="1">
        <f t="shared" si="12"/>
        <v>1.0900314655205806E-2</v>
      </c>
      <c r="F96" s="1">
        <f t="shared" si="18"/>
        <v>0.87631840077930601</v>
      </c>
      <c r="G96" s="1">
        <f t="shared" si="16"/>
        <v>2.6714241051652488E-2</v>
      </c>
      <c r="H96" s="1">
        <f t="shared" si="17"/>
        <v>4.4528231084960353E-2</v>
      </c>
      <c r="I96" s="1">
        <f t="shared" si="19"/>
        <v>0.90767462953825284</v>
      </c>
      <c r="J96" s="1">
        <f t="shared" si="11"/>
        <v>53.48105561205778</v>
      </c>
      <c r="K96" s="1">
        <f t="shared" si="14"/>
        <v>1.1296909733978611E-2</v>
      </c>
      <c r="L96" s="1">
        <f t="shared" si="15"/>
        <v>1.0900314655205806E-2</v>
      </c>
      <c r="M96" s="1">
        <f t="shared" si="20"/>
        <v>0.87275659062238176</v>
      </c>
    </row>
    <row r="97" spans="1:13" x14ac:dyDescent="0.25">
      <c r="A97" s="2" t="s">
        <v>95</v>
      </c>
      <c r="B97" s="2">
        <v>80.644900000000007</v>
      </c>
      <c r="C97" s="2">
        <v>53.96</v>
      </c>
      <c r="D97" s="1">
        <f t="shared" si="13"/>
        <v>1.4950329398156213E-2</v>
      </c>
      <c r="E97" s="1">
        <f t="shared" si="12"/>
        <v>8.5613774375943707E-3</v>
      </c>
      <c r="F97" s="1">
        <f t="shared" si="18"/>
        <v>0.88810003707388763</v>
      </c>
      <c r="G97" s="1">
        <f t="shared" si="16"/>
        <v>5.0295980216734509E-2</v>
      </c>
      <c r="H97" s="1">
        <f t="shared" si="17"/>
        <v>4.6078868999422193E-2</v>
      </c>
      <c r="I97" s="1">
        <f t="shared" si="19"/>
        <v>0.91311523276608886</v>
      </c>
      <c r="J97" s="1">
        <f t="shared" si="11"/>
        <v>54.280615010019147</v>
      </c>
      <c r="K97" s="1">
        <f t="shared" si="14"/>
        <v>1.4839674742777668E-2</v>
      </c>
      <c r="L97" s="1">
        <f t="shared" si="15"/>
        <v>8.5613774375943707E-3</v>
      </c>
      <c r="M97" s="1">
        <f t="shared" si="20"/>
        <v>0.88418764266907568</v>
      </c>
    </row>
    <row r="98" spans="1:13" x14ac:dyDescent="0.25">
      <c r="A98" s="2" t="s">
        <v>96</v>
      </c>
      <c r="B98" s="2">
        <v>81.941299999999998</v>
      </c>
      <c r="C98" s="2">
        <v>54.33</v>
      </c>
      <c r="D98" s="1">
        <f t="shared" si="13"/>
        <v>1.5947570894244457E-2</v>
      </c>
      <c r="E98" s="1">
        <f t="shared" si="12"/>
        <v>6.8335292238764656E-3</v>
      </c>
      <c r="F98" s="1">
        <f t="shared" si="18"/>
        <v>0.87911880814325638</v>
      </c>
      <c r="G98" s="1">
        <f t="shared" si="16"/>
        <v>4.5225675625433934E-2</v>
      </c>
      <c r="H98" s="1">
        <f t="shared" si="17"/>
        <v>3.4834982864811265E-2</v>
      </c>
      <c r="I98" s="1">
        <f t="shared" si="19"/>
        <v>0.91133274607611869</v>
      </c>
      <c r="J98" s="1">
        <f t="shared" ref="J98:J121" si="21">J99/(1+LN(B99/B98))</f>
        <v>55.146258966074619</v>
      </c>
      <c r="K98" s="1">
        <f t="shared" si="14"/>
        <v>1.5821744374239513E-2</v>
      </c>
      <c r="L98" s="1">
        <f t="shared" si="15"/>
        <v>6.8335292238764656E-3</v>
      </c>
      <c r="M98" s="1">
        <f t="shared" si="20"/>
        <v>0.87537372211094622</v>
      </c>
    </row>
    <row r="99" spans="1:13" x14ac:dyDescent="0.25">
      <c r="A99" s="2" t="s">
        <v>97</v>
      </c>
      <c r="B99" s="2">
        <v>81.775099999999995</v>
      </c>
      <c r="C99" s="2">
        <v>53.86</v>
      </c>
      <c r="D99" s="1">
        <f t="shared" si="13"/>
        <v>-2.0303409688173044E-3</v>
      </c>
      <c r="E99" s="1">
        <f t="shared" si="12"/>
        <v>-8.6884731799787979E-3</v>
      </c>
      <c r="F99" s="1">
        <f t="shared" si="18"/>
        <v>0.83169830433398884</v>
      </c>
      <c r="G99" s="1">
        <f t="shared" si="16"/>
        <v>4.0228520108077599E-2</v>
      </c>
      <c r="H99" s="1">
        <f t="shared" si="17"/>
        <v>1.7606748136697801E-2</v>
      </c>
      <c r="I99" s="1">
        <f t="shared" si="19"/>
        <v>0.91298415686263323</v>
      </c>
      <c r="J99" s="1">
        <f t="shared" si="21"/>
        <v>55.034293257218792</v>
      </c>
      <c r="K99" s="1">
        <f t="shared" si="14"/>
        <v>-2.0324049051783175E-3</v>
      </c>
      <c r="L99" s="1">
        <f t="shared" si="15"/>
        <v>-8.6884731799787979E-3</v>
      </c>
      <c r="M99" s="1">
        <f t="shared" si="20"/>
        <v>0.83057194848486626</v>
      </c>
    </row>
    <row r="100" spans="1:13" x14ac:dyDescent="0.25">
      <c r="A100" s="2" t="s">
        <v>98</v>
      </c>
      <c r="B100" s="2">
        <v>82.473200000000006</v>
      </c>
      <c r="C100" s="2">
        <v>54.21</v>
      </c>
      <c r="D100" s="1">
        <f t="shared" si="13"/>
        <v>8.5005957897638096E-3</v>
      </c>
      <c r="E100" s="1">
        <f t="shared" si="12"/>
        <v>6.4773058887939898E-3</v>
      </c>
      <c r="F100" s="1">
        <f t="shared" si="18"/>
        <v>0.81428741012114914</v>
      </c>
      <c r="G100" s="1">
        <f t="shared" si="16"/>
        <v>3.7368155113347463E-2</v>
      </c>
      <c r="H100" s="1">
        <f t="shared" si="17"/>
        <v>1.318373937028589E-2</v>
      </c>
      <c r="I100" s="1">
        <f t="shared" si="19"/>
        <v>0.90253683888591507</v>
      </c>
      <c r="J100" s="1">
        <f t="shared" si="21"/>
        <v>55.502117538773739</v>
      </c>
      <c r="K100" s="1">
        <f t="shared" si="14"/>
        <v>8.4646691801888389E-3</v>
      </c>
      <c r="L100" s="1">
        <f t="shared" si="15"/>
        <v>6.4773058887939898E-3</v>
      </c>
      <c r="M100" s="1">
        <f t="shared" si="20"/>
        <v>0.81279713717924362</v>
      </c>
    </row>
    <row r="101" spans="1:13" x14ac:dyDescent="0.25">
      <c r="A101" s="2" t="s">
        <v>99</v>
      </c>
      <c r="B101" s="2">
        <v>82.473200000000006</v>
      </c>
      <c r="C101" s="2">
        <v>55.29</v>
      </c>
      <c r="D101" s="1">
        <f t="shared" si="13"/>
        <v>0</v>
      </c>
      <c r="E101" s="1">
        <f t="shared" si="12"/>
        <v>1.9726667077594819E-2</v>
      </c>
      <c r="F101" s="1">
        <f t="shared" si="18"/>
        <v>0.76251058757635348</v>
      </c>
      <c r="G101" s="1">
        <f t="shared" si="16"/>
        <v>2.2417825715191211E-2</v>
      </c>
      <c r="H101" s="1">
        <f t="shared" si="17"/>
        <v>2.4349029010286551E-2</v>
      </c>
      <c r="I101" s="1">
        <f t="shared" si="19"/>
        <v>0.90354838002968973</v>
      </c>
      <c r="J101" s="1">
        <f t="shared" si="21"/>
        <v>55.502117538773739</v>
      </c>
      <c r="K101" s="1">
        <f t="shared" si="14"/>
        <v>0</v>
      </c>
      <c r="L101" s="1">
        <f t="shared" si="15"/>
        <v>1.9726667077594819E-2</v>
      </c>
      <c r="M101" s="1">
        <f t="shared" si="20"/>
        <v>0.76170283491047486</v>
      </c>
    </row>
    <row r="102" spans="1:13" x14ac:dyDescent="0.25">
      <c r="A102" s="2" t="s">
        <v>100</v>
      </c>
      <c r="B102" s="2">
        <v>84.933099999999996</v>
      </c>
      <c r="C102" s="2">
        <v>55.75</v>
      </c>
      <c r="D102" s="1">
        <f t="shared" si="13"/>
        <v>2.9390495692289284E-2</v>
      </c>
      <c r="E102" s="1">
        <f t="shared" si="12"/>
        <v>8.2853499903865289E-3</v>
      </c>
      <c r="F102" s="1">
        <f t="shared" si="18"/>
        <v>0.73219010267275253</v>
      </c>
      <c r="G102" s="1">
        <f t="shared" si="16"/>
        <v>3.5860750513235819E-2</v>
      </c>
      <c r="H102" s="1">
        <f t="shared" si="17"/>
        <v>2.5800849776796496E-2</v>
      </c>
      <c r="I102" s="1">
        <f t="shared" si="19"/>
        <v>0.90416816325707283</v>
      </c>
      <c r="J102" s="1">
        <f t="shared" si="21"/>
        <v>57.133352285210002</v>
      </c>
      <c r="K102" s="1">
        <f t="shared" si="14"/>
        <v>2.8966875332313673E-2</v>
      </c>
      <c r="L102" s="1">
        <f t="shared" si="15"/>
        <v>8.2853499903865289E-3</v>
      </c>
      <c r="M102" s="1">
        <f t="shared" si="20"/>
        <v>0.73286224810825529</v>
      </c>
    </row>
    <row r="103" spans="1:13" x14ac:dyDescent="0.25">
      <c r="A103" s="2" t="s">
        <v>101</v>
      </c>
      <c r="B103" s="2">
        <v>85.331999999999994</v>
      </c>
      <c r="C103" s="2">
        <v>56.94</v>
      </c>
      <c r="D103" s="1">
        <f t="shared" si="13"/>
        <v>4.6856429160034999E-3</v>
      </c>
      <c r="E103" s="1">
        <f t="shared" si="12"/>
        <v>2.1120671509663402E-2</v>
      </c>
      <c r="F103" s="1">
        <f t="shared" si="18"/>
        <v>0.59243355183053159</v>
      </c>
      <c r="G103" s="1">
        <f t="shared" si="16"/>
        <v>4.2576734398056655E-2</v>
      </c>
      <c r="H103" s="1">
        <f t="shared" si="17"/>
        <v>5.560999446643855E-2</v>
      </c>
      <c r="I103" s="1">
        <f t="shared" si="19"/>
        <v>0.90115592928153332</v>
      </c>
      <c r="J103" s="1">
        <f t="shared" si="21"/>
        <v>57.401058772612735</v>
      </c>
      <c r="K103" s="1">
        <f t="shared" si="14"/>
        <v>4.67469946266366E-3</v>
      </c>
      <c r="L103" s="1">
        <f t="shared" si="15"/>
        <v>2.1120671509663402E-2</v>
      </c>
      <c r="M103" s="1">
        <f t="shared" si="20"/>
        <v>0.59245716602938103</v>
      </c>
    </row>
    <row r="104" spans="1:13" x14ac:dyDescent="0.25">
      <c r="A104" s="2" t="s">
        <v>102</v>
      </c>
      <c r="B104" s="2">
        <v>84.501000000000005</v>
      </c>
      <c r="C104" s="2">
        <v>57</v>
      </c>
      <c r="D104" s="1">
        <f t="shared" si="13"/>
        <v>-9.7861620767512782E-3</v>
      </c>
      <c r="E104" s="1">
        <f t="shared" si="12"/>
        <v>1.0531859846586405E-3</v>
      </c>
      <c r="F104" s="1">
        <f t="shared" si="18"/>
        <v>0.61040693650855382</v>
      </c>
      <c r="G104" s="1">
        <f t="shared" si="16"/>
        <v>2.4289976531541597E-2</v>
      </c>
      <c r="H104" s="1">
        <f t="shared" si="17"/>
        <v>5.0185874562303355E-2</v>
      </c>
      <c r="I104" s="1">
        <f t="shared" si="19"/>
        <v>0.8788190936623268</v>
      </c>
      <c r="J104" s="1">
        <f t="shared" si="21"/>
        <v>56.839322708086819</v>
      </c>
      <c r="K104" s="1">
        <f t="shared" si="14"/>
        <v>-9.8343612754183442E-3</v>
      </c>
      <c r="L104" s="1">
        <f t="shared" si="15"/>
        <v>1.0531859846586405E-3</v>
      </c>
      <c r="M104" s="1">
        <f t="shared" si="20"/>
        <v>0.61215478614420715</v>
      </c>
    </row>
    <row r="105" spans="1:13" x14ac:dyDescent="0.25">
      <c r="A105" s="2" t="s">
        <v>103</v>
      </c>
      <c r="B105" s="2">
        <v>83.370699999999999</v>
      </c>
      <c r="C105" s="2">
        <v>57.14</v>
      </c>
      <c r="D105" s="1">
        <f t="shared" si="13"/>
        <v>-1.346643991973105E-2</v>
      </c>
      <c r="E105" s="1">
        <f t="shared" si="12"/>
        <v>2.4531289680768255E-3</v>
      </c>
      <c r="F105" s="1">
        <f t="shared" si="18"/>
        <v>0.45835131115460964</v>
      </c>
      <c r="G105" s="1">
        <f t="shared" si="16"/>
        <v>1.0823536611810453E-2</v>
      </c>
      <c r="H105" s="1">
        <f t="shared" si="17"/>
        <v>3.2912336452785441E-2</v>
      </c>
      <c r="I105" s="1">
        <f t="shared" si="19"/>
        <v>0.81607731786838378</v>
      </c>
      <c r="J105" s="1">
        <f t="shared" si="21"/>
        <v>56.073899383760164</v>
      </c>
      <c r="K105" s="1">
        <f t="shared" si="14"/>
        <v>-1.3557934756734155E-2</v>
      </c>
      <c r="L105" s="1">
        <f t="shared" si="15"/>
        <v>2.4531289680768255E-3</v>
      </c>
      <c r="M105" s="1">
        <f t="shared" si="20"/>
        <v>0.45942234048444375</v>
      </c>
    </row>
    <row r="106" spans="1:13" x14ac:dyDescent="0.25">
      <c r="A106" s="2" t="s">
        <v>104</v>
      </c>
      <c r="B106" s="2">
        <v>84.866600000000005</v>
      </c>
      <c r="C106" s="2">
        <v>57.78</v>
      </c>
      <c r="D106" s="1">
        <f t="shared" si="13"/>
        <v>1.7783683216034688E-2</v>
      </c>
      <c r="E106" s="1">
        <f t="shared" si="12"/>
        <v>1.1138298235462181E-2</v>
      </c>
      <c r="F106" s="1">
        <f t="shared" si="18"/>
        <v>0.43855899616108629</v>
      </c>
      <c r="G106" s="1">
        <f t="shared" si="16"/>
        <v>-7.8327586444401284E-4</v>
      </c>
      <c r="H106" s="1">
        <f t="shared" si="17"/>
        <v>3.5765284697861159E-2</v>
      </c>
      <c r="I106" s="1">
        <f t="shared" si="19"/>
        <v>0.65558533023408738</v>
      </c>
      <c r="J106" s="1">
        <f t="shared" si="21"/>
        <v>57.07109984708876</v>
      </c>
      <c r="K106" s="1">
        <f t="shared" si="14"/>
        <v>1.7627403619483333E-2</v>
      </c>
      <c r="L106" s="1">
        <f t="shared" si="15"/>
        <v>1.1138298235462181E-2</v>
      </c>
      <c r="M106" s="1">
        <f t="shared" si="20"/>
        <v>0.43957476088114994</v>
      </c>
    </row>
    <row r="107" spans="1:13" x14ac:dyDescent="0.25">
      <c r="A107" s="2" t="s">
        <v>105</v>
      </c>
      <c r="B107" s="2">
        <v>84.633899999999997</v>
      </c>
      <c r="C107" s="2">
        <v>58.2</v>
      </c>
      <c r="D107" s="1">
        <f t="shared" si="13"/>
        <v>-2.7457163393966536E-3</v>
      </c>
      <c r="E107" s="1">
        <f t="shared" si="12"/>
        <v>7.2426596993029144E-3</v>
      </c>
      <c r="F107" s="1">
        <f t="shared" si="18"/>
        <v>0.43690402762945857</v>
      </c>
      <c r="G107" s="1">
        <f t="shared" si="16"/>
        <v>-8.2146351198443147E-3</v>
      </c>
      <c r="H107" s="1">
        <f t="shared" si="17"/>
        <v>2.1887272887500812E-2</v>
      </c>
      <c r="I107" s="1">
        <f t="shared" si="19"/>
        <v>0.46666827607030492</v>
      </c>
      <c r="J107" s="1">
        <f t="shared" si="21"/>
        <v>56.914398795731266</v>
      </c>
      <c r="K107" s="1">
        <f t="shared" si="14"/>
        <v>-2.7494927326920759E-3</v>
      </c>
      <c r="L107" s="1">
        <f t="shared" si="15"/>
        <v>7.2426596993029144E-3</v>
      </c>
      <c r="M107" s="1">
        <f t="shared" si="20"/>
        <v>0.43814422184126767</v>
      </c>
    </row>
    <row r="108" spans="1:13" x14ac:dyDescent="0.25">
      <c r="A108" s="2" t="s">
        <v>106</v>
      </c>
      <c r="B108" s="2">
        <v>85.066100000000006</v>
      </c>
      <c r="C108" s="2">
        <v>58.46</v>
      </c>
      <c r="D108" s="1">
        <f t="shared" si="13"/>
        <v>5.093705768794623E-3</v>
      </c>
      <c r="E108" s="1">
        <f t="shared" si="12"/>
        <v>4.4574049457077256E-3</v>
      </c>
      <c r="F108" s="1">
        <f t="shared" si="18"/>
        <v>0.42166063599775505</v>
      </c>
      <c r="G108" s="1">
        <f t="shared" si="16"/>
        <v>6.6652327257014704E-3</v>
      </c>
      <c r="H108" s="1">
        <f t="shared" si="17"/>
        <v>2.5291491848549848E-2</v>
      </c>
      <c r="I108" s="1">
        <f t="shared" si="19"/>
        <v>0.33214381138210103</v>
      </c>
      <c r="J108" s="1">
        <f t="shared" si="21"/>
        <v>57.204303997204555</v>
      </c>
      <c r="K108" s="1">
        <f t="shared" si="14"/>
        <v>5.0807767354402898E-3</v>
      </c>
      <c r="L108" s="1">
        <f t="shared" si="15"/>
        <v>4.4574049457077256E-3</v>
      </c>
      <c r="M108" s="1">
        <f t="shared" si="20"/>
        <v>0.42278735888470992</v>
      </c>
    </row>
    <row r="109" spans="1:13" x14ac:dyDescent="0.25">
      <c r="A109" s="2" t="s">
        <v>107</v>
      </c>
      <c r="B109" s="2">
        <v>87.991399999999999</v>
      </c>
      <c r="C109" s="2">
        <v>59.49</v>
      </c>
      <c r="D109" s="1">
        <f t="shared" si="13"/>
        <v>3.3810481091526616E-2</v>
      </c>
      <c r="E109" s="1">
        <f t="shared" si="12"/>
        <v>1.7465471516714407E-2</v>
      </c>
      <c r="F109" s="1">
        <f t="shared" si="18"/>
        <v>0.4919578731223318</v>
      </c>
      <c r="G109" s="1">
        <f t="shared" si="16"/>
        <v>5.3942153736959438E-2</v>
      </c>
      <c r="H109" s="1">
        <f t="shared" si="17"/>
        <v>4.0303834397187308E-2</v>
      </c>
      <c r="I109" s="1">
        <f t="shared" si="19"/>
        <v>0.36716985868063312</v>
      </c>
      <c r="J109" s="1">
        <f t="shared" si="21"/>
        <v>59.138409035855972</v>
      </c>
      <c r="K109" s="1">
        <f t="shared" si="14"/>
        <v>3.3251472141570169E-2</v>
      </c>
      <c r="L109" s="1">
        <f t="shared" si="15"/>
        <v>1.7465471516714407E-2</v>
      </c>
      <c r="M109" s="1">
        <f t="shared" si="20"/>
        <v>0.49275912610169559</v>
      </c>
    </row>
    <row r="110" spans="1:13" x14ac:dyDescent="0.25">
      <c r="A110" s="2" t="s">
        <v>108</v>
      </c>
      <c r="B110" s="2">
        <v>87.6922</v>
      </c>
      <c r="C110" s="2">
        <v>60.02</v>
      </c>
      <c r="D110" s="1">
        <f t="shared" si="13"/>
        <v>-3.4061265737832312E-3</v>
      </c>
      <c r="E110" s="1">
        <f t="shared" si="12"/>
        <v>8.8696088124067679E-3</v>
      </c>
      <c r="F110" s="1">
        <f t="shared" si="18"/>
        <v>0.46758813440197211</v>
      </c>
      <c r="G110" s="1">
        <f t="shared" si="16"/>
        <v>3.2752343947141417E-2</v>
      </c>
      <c r="H110" s="1">
        <f t="shared" si="17"/>
        <v>3.8035144974131893E-2</v>
      </c>
      <c r="I110" s="1">
        <f t="shared" si="19"/>
        <v>0.38196675726988488</v>
      </c>
      <c r="J110" s="1">
        <f t="shared" si="21"/>
        <v>58.936976129307681</v>
      </c>
      <c r="K110" s="1">
        <f t="shared" si="14"/>
        <v>-3.4119406289275945E-3</v>
      </c>
      <c r="L110" s="1">
        <f t="shared" si="15"/>
        <v>8.8696088124067679E-3</v>
      </c>
      <c r="M110" s="1">
        <f t="shared" si="20"/>
        <v>0.46846682114323845</v>
      </c>
    </row>
    <row r="111" spans="1:13" x14ac:dyDescent="0.25">
      <c r="A111" s="2" t="s">
        <v>109</v>
      </c>
      <c r="B111" s="2">
        <v>88.5565</v>
      </c>
      <c r="C111" s="2">
        <v>60.89</v>
      </c>
      <c r="D111" s="1">
        <f t="shared" si="13"/>
        <v>9.807810534776645E-3</v>
      </c>
      <c r="E111" s="1">
        <f t="shared" si="12"/>
        <v>1.4391117608261689E-2</v>
      </c>
      <c r="F111" s="1">
        <f t="shared" si="18"/>
        <v>0.48059400275261238</v>
      </c>
      <c r="G111" s="1">
        <f t="shared" si="16"/>
        <v>4.5305870821314723E-2</v>
      </c>
      <c r="H111" s="1">
        <f t="shared" si="17"/>
        <v>4.5183602883090625E-2</v>
      </c>
      <c r="I111" s="1">
        <f t="shared" si="19"/>
        <v>0.41202620928999339</v>
      </c>
      <c r="J111" s="1">
        <f t="shared" si="21"/>
        <v>59.515018824676588</v>
      </c>
      <c r="K111" s="1">
        <f t="shared" si="14"/>
        <v>9.7600261471451968E-3</v>
      </c>
      <c r="L111" s="1">
        <f t="shared" si="15"/>
        <v>1.4391117608261689E-2</v>
      </c>
      <c r="M111" s="1">
        <f t="shared" si="20"/>
        <v>0.4815778290154511</v>
      </c>
    </row>
    <row r="112" spans="1:13" x14ac:dyDescent="0.25">
      <c r="A112" s="2" t="s">
        <v>110</v>
      </c>
      <c r="B112" s="2">
        <v>90.584199999999996</v>
      </c>
      <c r="C112" s="2">
        <v>62.36</v>
      </c>
      <c r="D112" s="1">
        <f t="shared" si="13"/>
        <v>2.2639038513883502E-2</v>
      </c>
      <c r="E112" s="1">
        <f t="shared" si="12"/>
        <v>2.3855086569092986E-2</v>
      </c>
      <c r="F112" s="1">
        <f t="shared" si="18"/>
        <v>0.50407572431889747</v>
      </c>
      <c r="G112" s="1">
        <f t="shared" si="16"/>
        <v>6.2851203566403613E-2</v>
      </c>
      <c r="H112" s="1">
        <f t="shared" si="17"/>
        <v>6.458128450647585E-2</v>
      </c>
      <c r="I112" s="1">
        <f t="shared" si="19"/>
        <v>0.45930617670862794</v>
      </c>
      <c r="J112" s="1">
        <f t="shared" si="21"/>
        <v>60.862381628002943</v>
      </c>
      <c r="K112" s="1">
        <f t="shared" si="14"/>
        <v>2.2386578677198482E-2</v>
      </c>
      <c r="L112" s="1">
        <f t="shared" si="15"/>
        <v>2.3855086569092986E-2</v>
      </c>
      <c r="M112" s="1">
        <f t="shared" si="20"/>
        <v>0.50484686306972548</v>
      </c>
    </row>
    <row r="113" spans="1:14" x14ac:dyDescent="0.25">
      <c r="A113" s="2" t="s">
        <v>111</v>
      </c>
      <c r="B113" s="2">
        <v>92.1798</v>
      </c>
      <c r="C113" s="2">
        <v>63.06</v>
      </c>
      <c r="D113" s="1">
        <f t="shared" si="13"/>
        <v>1.7461212717232586E-2</v>
      </c>
      <c r="E113" s="1">
        <f t="shared" si="12"/>
        <v>1.1162609927339084E-2</v>
      </c>
      <c r="F113" s="1">
        <f t="shared" si="18"/>
        <v>0.50123705828104392</v>
      </c>
      <c r="G113" s="1">
        <f t="shared" si="16"/>
        <v>4.6501935192109656E-2</v>
      </c>
      <c r="H113" s="1">
        <f t="shared" si="17"/>
        <v>5.8278422917100385E-2</v>
      </c>
      <c r="I113" s="1">
        <f t="shared" si="19"/>
        <v>0.44219763714102533</v>
      </c>
      <c r="J113" s="1">
        <f t="shared" si="21"/>
        <v>61.925112620086892</v>
      </c>
      <c r="K113" s="1">
        <f t="shared" si="14"/>
        <v>1.7310517428396573E-2</v>
      </c>
      <c r="L113" s="1">
        <f t="shared" si="15"/>
        <v>1.1162609927339084E-2</v>
      </c>
      <c r="M113" s="1">
        <f t="shared" si="20"/>
        <v>0.50210346336559564</v>
      </c>
    </row>
    <row r="114" spans="1:14" x14ac:dyDescent="0.25">
      <c r="A114" s="2" t="s">
        <v>112</v>
      </c>
      <c r="B114" s="2">
        <v>94.207599999999999</v>
      </c>
      <c r="C114" s="2">
        <v>64.2</v>
      </c>
      <c r="D114" s="1">
        <f t="shared" si="13"/>
        <v>2.1759840111461693E-2</v>
      </c>
      <c r="E114" s="1">
        <f t="shared" si="12"/>
        <v>1.7916556579000813E-2</v>
      </c>
      <c r="F114" s="1">
        <f t="shared" si="18"/>
        <v>0.5024500548688805</v>
      </c>
      <c r="G114" s="1">
        <f t="shared" si="16"/>
        <v>7.1667901877354445E-2</v>
      </c>
      <c r="H114" s="1">
        <f t="shared" si="17"/>
        <v>6.7325370683694347E-2</v>
      </c>
      <c r="I114" s="1">
        <f t="shared" si="19"/>
        <v>0.57016349829109891</v>
      </c>
      <c r="J114" s="1">
        <f t="shared" si="21"/>
        <v>63.272593169584233</v>
      </c>
      <c r="K114" s="1">
        <f t="shared" si="14"/>
        <v>2.1526474060809545E-2</v>
      </c>
      <c r="L114" s="1">
        <f t="shared" si="15"/>
        <v>1.7916556579000813E-2</v>
      </c>
      <c r="M114" s="1">
        <f t="shared" si="20"/>
        <v>0.5032936854382718</v>
      </c>
    </row>
    <row r="115" spans="1:14" x14ac:dyDescent="0.25">
      <c r="A115" s="2" t="s">
        <v>113</v>
      </c>
      <c r="B115" s="2">
        <v>94.805999999999997</v>
      </c>
      <c r="C115" s="2">
        <v>64.58</v>
      </c>
      <c r="D115" s="1">
        <f t="shared" si="13"/>
        <v>6.3318406639875898E-3</v>
      </c>
      <c r="E115" s="1">
        <f t="shared" si="12"/>
        <v>5.9015546342135895E-3</v>
      </c>
      <c r="F115" s="1">
        <f t="shared" si="18"/>
        <v>0.50330469843879877</v>
      </c>
      <c r="G115" s="1">
        <f t="shared" si="16"/>
        <v>6.8191932006565523E-2</v>
      </c>
      <c r="H115" s="1">
        <f t="shared" si="17"/>
        <v>5.8835807709646484E-2</v>
      </c>
      <c r="I115" s="1">
        <f t="shared" si="19"/>
        <v>0.62440629157454419</v>
      </c>
      <c r="J115" s="1">
        <f t="shared" si="21"/>
        <v>63.673225147931355</v>
      </c>
      <c r="K115" s="1">
        <f t="shared" si="14"/>
        <v>6.3118787802229955E-3</v>
      </c>
      <c r="L115" s="1">
        <f t="shared" si="15"/>
        <v>5.9015546342135895E-3</v>
      </c>
      <c r="M115" s="1">
        <f t="shared" si="20"/>
        <v>0.50401310550797129</v>
      </c>
    </row>
    <row r="116" spans="1:14" x14ac:dyDescent="0.25">
      <c r="A116" s="2" t="s">
        <v>114</v>
      </c>
      <c r="B116" s="2">
        <v>97.598299999999995</v>
      </c>
      <c r="C116" s="2">
        <v>65.569999999999993</v>
      </c>
      <c r="D116" s="1">
        <f t="shared" si="13"/>
        <v>2.9027376837147224E-2</v>
      </c>
      <c r="E116" s="1">
        <f t="shared" si="12"/>
        <v>1.521350894539877E-2</v>
      </c>
      <c r="F116" s="1">
        <f t="shared" si="18"/>
        <v>0.51943517812455187</v>
      </c>
      <c r="G116" s="1">
        <f t="shared" si="16"/>
        <v>7.4580270329829224E-2</v>
      </c>
      <c r="H116" s="1">
        <f t="shared" si="17"/>
        <v>5.0194230085952238E-2</v>
      </c>
      <c r="I116" s="1">
        <f t="shared" si="19"/>
        <v>0.63811026278386529</v>
      </c>
      <c r="J116" s="1">
        <f t="shared" si="21"/>
        <v>65.521491848736872</v>
      </c>
      <c r="K116" s="1">
        <f t="shared" si="14"/>
        <v>2.8614061781911948E-2</v>
      </c>
      <c r="L116" s="1">
        <f t="shared" si="15"/>
        <v>1.521350894539877E-2</v>
      </c>
      <c r="M116" s="1">
        <f t="shared" si="20"/>
        <v>0.52011631409160264</v>
      </c>
    </row>
    <row r="117" spans="1:14" x14ac:dyDescent="0.25">
      <c r="A117" s="2" t="s">
        <v>115</v>
      </c>
      <c r="B117" s="2">
        <v>98.562299999999993</v>
      </c>
      <c r="C117" s="2">
        <v>66.14</v>
      </c>
      <c r="D117" s="1">
        <f t="shared" si="13"/>
        <v>9.8287603173253871E-3</v>
      </c>
      <c r="E117" s="1">
        <f t="shared" si="12"/>
        <v>8.6554332781188324E-3</v>
      </c>
      <c r="F117" s="1">
        <f t="shared" si="18"/>
        <v>0.52546585013776281</v>
      </c>
      <c r="G117" s="1">
        <f t="shared" si="16"/>
        <v>6.6947817929921841E-2</v>
      </c>
      <c r="H117" s="1">
        <f t="shared" si="17"/>
        <v>4.7687053436732033E-2</v>
      </c>
      <c r="I117" s="1">
        <f t="shared" si="19"/>
        <v>0.63641576013620016</v>
      </c>
      <c r="J117" s="1">
        <f t="shared" si="21"/>
        <v>66.165486887751698</v>
      </c>
      <c r="K117" s="1">
        <f t="shared" si="14"/>
        <v>9.7807722386468506E-3</v>
      </c>
      <c r="L117" s="1">
        <f t="shared" si="15"/>
        <v>8.6554332781188324E-3</v>
      </c>
      <c r="M117" s="1">
        <f t="shared" si="20"/>
        <v>0.5262039185482984</v>
      </c>
    </row>
    <row r="118" spans="1:14" x14ac:dyDescent="0.25">
      <c r="A118" s="2" t="s">
        <v>116</v>
      </c>
      <c r="B118" s="2">
        <v>100.0249</v>
      </c>
      <c r="C118" s="2">
        <v>66.42</v>
      </c>
      <c r="D118" s="1">
        <f t="shared" si="13"/>
        <v>1.4730319440847118E-2</v>
      </c>
      <c r="E118" s="1">
        <f t="shared" si="12"/>
        <v>4.2245083949537772E-3</v>
      </c>
      <c r="F118" s="1">
        <f t="shared" si="18"/>
        <v>0.51686167961585905</v>
      </c>
      <c r="G118" s="1">
        <f t="shared" si="16"/>
        <v>5.9918297259307265E-2</v>
      </c>
      <c r="H118" s="1">
        <f t="shared" si="17"/>
        <v>3.3995005252684993E-2</v>
      </c>
      <c r="I118" s="1">
        <f t="shared" si="19"/>
        <v>0.6117521253766437</v>
      </c>
      <c r="J118" s="1">
        <f t="shared" si="21"/>
        <v>67.140125645567451</v>
      </c>
      <c r="K118" s="1">
        <f t="shared" si="14"/>
        <v>1.4622882058375201E-2</v>
      </c>
      <c r="L118" s="1">
        <f t="shared" si="15"/>
        <v>4.2245083949537772E-3</v>
      </c>
      <c r="M118" s="1">
        <f t="shared" si="20"/>
        <v>0.51749484851948557</v>
      </c>
    </row>
    <row r="119" spans="1:14" x14ac:dyDescent="0.25">
      <c r="A119" s="2" t="s">
        <v>117</v>
      </c>
      <c r="B119" s="2">
        <v>100.0582</v>
      </c>
      <c r="C119" s="2">
        <v>66.86</v>
      </c>
      <c r="D119" s="1">
        <f t="shared" si="13"/>
        <v>3.3286169903872073E-4</v>
      </c>
      <c r="E119" s="1">
        <f t="shared" si="12"/>
        <v>6.602665043351978E-3</v>
      </c>
      <c r="F119" s="1">
        <f t="shared" si="18"/>
        <v>0.50458661529339832</v>
      </c>
      <c r="G119" s="1">
        <f t="shared" si="16"/>
        <v>5.3919318294358275E-2</v>
      </c>
      <c r="H119" s="1">
        <f t="shared" si="17"/>
        <v>3.4696115661823318E-2</v>
      </c>
      <c r="I119" s="1">
        <f t="shared" si="19"/>
        <v>0.62910254601264903</v>
      </c>
      <c r="J119" s="1">
        <f t="shared" si="21"/>
        <v>67.162474021863517</v>
      </c>
      <c r="K119" s="1">
        <f t="shared" si="14"/>
        <v>3.328063128737266E-4</v>
      </c>
      <c r="L119" s="1">
        <f t="shared" si="15"/>
        <v>6.602665043351978E-3</v>
      </c>
      <c r="M119" s="1">
        <f t="shared" si="20"/>
        <v>0.50536140301570531</v>
      </c>
    </row>
    <row r="120" spans="1:14" x14ac:dyDescent="0.25">
      <c r="A120" s="2" t="s">
        <v>118</v>
      </c>
      <c r="B120" s="2">
        <v>100.1247</v>
      </c>
      <c r="C120" s="2">
        <v>66.92</v>
      </c>
      <c r="D120" s="1">
        <f t="shared" si="13"/>
        <v>6.6439243757772696E-4</v>
      </c>
      <c r="E120" s="1">
        <f t="shared" si="12"/>
        <v>8.9699512667067713E-4</v>
      </c>
      <c r="F120" s="1">
        <f t="shared" si="18"/>
        <v>0.5246908726899423</v>
      </c>
      <c r="G120" s="1">
        <f t="shared" si="16"/>
        <v>2.5556333894788733E-2</v>
      </c>
      <c r="H120" s="1">
        <f t="shared" si="17"/>
        <v>2.0379601843095278E-2</v>
      </c>
      <c r="I120" s="1">
        <f t="shared" si="19"/>
        <v>0.68342587457801984</v>
      </c>
      <c r="J120" s="1">
        <f t="shared" si="21"/>
        <v>67.207096261692655</v>
      </c>
      <c r="K120" s="1">
        <f t="shared" si="14"/>
        <v>6.6417182663163149E-4</v>
      </c>
      <c r="L120" s="1">
        <f t="shared" si="15"/>
        <v>8.9699512667067713E-4</v>
      </c>
      <c r="M120" s="1">
        <f t="shared" si="20"/>
        <v>0.52545781064897423</v>
      </c>
    </row>
    <row r="121" spans="1:14" x14ac:dyDescent="0.25">
      <c r="A121" s="2" t="s">
        <v>119</v>
      </c>
      <c r="B121" s="2">
        <v>100.2244</v>
      </c>
      <c r="C121" s="2">
        <v>66.98</v>
      </c>
      <c r="D121" s="1">
        <f t="shared" si="13"/>
        <v>9.9526285099165021E-4</v>
      </c>
      <c r="E121" s="1">
        <f t="shared" si="12"/>
        <v>8.9619124743526429E-4</v>
      </c>
      <c r="F121" s="1">
        <f t="shared" si="18"/>
        <v>0.62970000486733302</v>
      </c>
      <c r="G121" s="1">
        <f t="shared" si="16"/>
        <v>1.6722836428454926E-2</v>
      </c>
      <c r="H121" s="1">
        <f t="shared" si="17"/>
        <v>1.2620359812411776E-2</v>
      </c>
      <c r="I121" s="1">
        <f t="shared" si="19"/>
        <v>0.68522851550116404</v>
      </c>
      <c r="J121" s="1">
        <f t="shared" si="21"/>
        <v>67.273984987924948</v>
      </c>
      <c r="K121" s="1">
        <f t="shared" si="14"/>
        <v>9.9476790529392438E-4</v>
      </c>
      <c r="L121" s="1">
        <f t="shared" si="15"/>
        <v>8.9619124743526429E-4</v>
      </c>
      <c r="M121" s="1">
        <f t="shared" si="20"/>
        <v>0.63013260584590236</v>
      </c>
    </row>
    <row r="122" spans="1:14" x14ac:dyDescent="0.25">
      <c r="A122" s="2" t="s">
        <v>120</v>
      </c>
      <c r="B122" s="2">
        <v>100.4571</v>
      </c>
      <c r="C122" s="2">
        <v>67.430000000000007</v>
      </c>
      <c r="D122" s="1">
        <f t="shared" si="13"/>
        <v>2.3190987140580431E-3</v>
      </c>
      <c r="E122" s="1">
        <f t="shared" si="12"/>
        <v>6.6959553804320053E-3</v>
      </c>
      <c r="F122" s="1">
        <f t="shared" si="18"/>
        <v>0.69239375474305531</v>
      </c>
      <c r="G122" s="1">
        <f t="shared" si="16"/>
        <v>4.3116157016660096E-3</v>
      </c>
      <c r="H122" s="1">
        <f t="shared" si="17"/>
        <v>1.5091806797890068E-2</v>
      </c>
      <c r="I122" s="1">
        <f t="shared" si="19"/>
        <v>0.72804501001317889</v>
      </c>
      <c r="J122" s="1">
        <f t="shared" ref="J122:J124" si="22">C122</f>
        <v>67.430000000000007</v>
      </c>
      <c r="K122" s="1">
        <f t="shared" si="14"/>
        <v>2.3164137549574432E-3</v>
      </c>
      <c r="L122" s="1">
        <f t="shared" si="15"/>
        <v>6.6959553804320053E-3</v>
      </c>
      <c r="M122" s="1">
        <f t="shared" si="20"/>
        <v>0.69233943898470351</v>
      </c>
      <c r="N122">
        <v>17.498097115340936</v>
      </c>
    </row>
    <row r="123" spans="1:14" x14ac:dyDescent="0.25">
      <c r="A123" s="2" t="s">
        <v>121</v>
      </c>
      <c r="B123" s="2">
        <v>101.05540000000001</v>
      </c>
      <c r="C123" s="2">
        <v>67.78</v>
      </c>
      <c r="D123" s="1">
        <f t="shared" si="13"/>
        <v>5.9381106190586697E-3</v>
      </c>
      <c r="E123" s="1">
        <f t="shared" si="12"/>
        <v>5.1771434324145256E-3</v>
      </c>
      <c r="F123" s="1">
        <f t="shared" si="18"/>
        <v>0.78546684434259184</v>
      </c>
      <c r="G123" s="1">
        <f t="shared" si="16"/>
        <v>9.9168646216859658E-3</v>
      </c>
      <c r="H123" s="1">
        <f t="shared" si="17"/>
        <v>1.3666285186952808E-2</v>
      </c>
      <c r="I123" s="1">
        <f t="shared" si="19"/>
        <v>0.75290212398238643</v>
      </c>
      <c r="J123" s="1">
        <f t="shared" si="22"/>
        <v>67.78</v>
      </c>
      <c r="K123" s="1">
        <f t="shared" si="14"/>
        <v>5.1771434324145256E-3</v>
      </c>
      <c r="L123" s="1">
        <f t="shared" si="15"/>
        <v>5.1771434324145256E-3</v>
      </c>
      <c r="M123" s="1">
        <f t="shared" si="20"/>
        <v>0.78593794297997677</v>
      </c>
      <c r="N123">
        <v>17.498097115340936</v>
      </c>
    </row>
    <row r="124" spans="1:14" x14ac:dyDescent="0.25">
      <c r="A124" s="2" t="s">
        <v>122</v>
      </c>
      <c r="B124" s="2">
        <v>99.925200000000004</v>
      </c>
      <c r="C124" s="2">
        <v>67.069999999999993</v>
      </c>
      <c r="D124" s="1">
        <f t="shared" si="13"/>
        <v>-1.1246975216951087E-2</v>
      </c>
      <c r="E124" s="1">
        <f t="shared" si="12"/>
        <v>-1.05303160672595E-2</v>
      </c>
      <c r="F124" s="1">
        <f t="shared" si="18"/>
        <v>0.79061852469696436</v>
      </c>
      <c r="G124" s="1">
        <f t="shared" si="16"/>
        <v>-1.994503032842823E-3</v>
      </c>
      <c r="H124" s="1">
        <f t="shared" si="17"/>
        <v>2.238973993022423E-3</v>
      </c>
      <c r="I124" s="1">
        <f t="shared" si="19"/>
        <v>0.80651733442586293</v>
      </c>
      <c r="J124" s="1">
        <f t="shared" si="22"/>
        <v>67.069999999999993</v>
      </c>
      <c r="K124" s="1">
        <f t="shared" si="14"/>
        <v>-1.05303160672595E-2</v>
      </c>
      <c r="L124" s="1">
        <f t="shared" si="15"/>
        <v>-1.05303160672595E-2</v>
      </c>
      <c r="M124" s="1">
        <f t="shared" si="20"/>
        <v>0.78741813726785426</v>
      </c>
      <c r="N124">
        <v>17.498097115340936</v>
      </c>
    </row>
    <row r="125" spans="1:14" x14ac:dyDescent="0.25">
      <c r="A125" s="2" t="s">
        <v>123</v>
      </c>
      <c r="B125" s="2">
        <v>98.595500000000001</v>
      </c>
      <c r="C125" s="2">
        <v>66.849999999999994</v>
      </c>
      <c r="D125" s="1">
        <f t="shared" si="13"/>
        <v>-1.3396284474641924E-2</v>
      </c>
      <c r="E125" s="1">
        <f t="shared" si="12"/>
        <v>-3.285546563693645E-3</v>
      </c>
      <c r="F125" s="1">
        <f t="shared" si="18"/>
        <v>0.82388291822811721</v>
      </c>
      <c r="G125" s="1">
        <f t="shared" si="16"/>
        <v>-1.6386050358476397E-2</v>
      </c>
      <c r="H125" s="1">
        <f t="shared" si="17"/>
        <v>-1.942763818106438E-3</v>
      </c>
      <c r="I125" s="1">
        <f t="shared" si="19"/>
        <v>0.84559063615441998</v>
      </c>
      <c r="J125" s="1">
        <f>C125</f>
        <v>66.849999999999994</v>
      </c>
      <c r="K125" s="1">
        <f t="shared" si="14"/>
        <v>-3.285546563693645E-3</v>
      </c>
      <c r="L125" s="1">
        <f t="shared" si="15"/>
        <v>-3.285546563693645E-3</v>
      </c>
      <c r="M125" s="1">
        <f t="shared" si="20"/>
        <v>0.8094040626277792</v>
      </c>
      <c r="N125">
        <v>17.498097115340936</v>
      </c>
    </row>
    <row r="126" spans="1:14" x14ac:dyDescent="0.25">
      <c r="A126" s="2" t="s">
        <v>124</v>
      </c>
      <c r="B126" s="2">
        <v>96.667500000000004</v>
      </c>
      <c r="C126" s="2">
        <v>66.66</v>
      </c>
      <c r="D126" s="1">
        <f t="shared" si="13"/>
        <v>-1.9748366656960805E-2</v>
      </c>
      <c r="E126" s="1">
        <f t="shared" si="12"/>
        <v>-2.8462306683584692E-3</v>
      </c>
      <c r="F126" s="1">
        <f t="shared" si="18"/>
        <v>0.83432304301856475</v>
      </c>
      <c r="G126" s="1">
        <f t="shared" si="16"/>
        <v>-3.845351572949518E-2</v>
      </c>
      <c r="H126" s="1">
        <f t="shared" si="17"/>
        <v>-1.1484949866897069E-2</v>
      </c>
      <c r="I126" s="1">
        <f t="shared" si="19"/>
        <v>0.90778364302776127</v>
      </c>
      <c r="J126" s="1">
        <f t="shared" ref="J126:J189" si="23">C126</f>
        <v>66.66</v>
      </c>
      <c r="K126" s="1">
        <f t="shared" si="14"/>
        <v>-2.8462306683584692E-3</v>
      </c>
      <c r="L126" s="1">
        <f t="shared" si="15"/>
        <v>-2.8462306683584692E-3</v>
      </c>
      <c r="M126" s="1">
        <f t="shared" si="20"/>
        <v>0.81780079735623357</v>
      </c>
      <c r="N126">
        <v>17.167821027642322</v>
      </c>
    </row>
    <row r="127" spans="1:14" x14ac:dyDescent="0.25">
      <c r="A127" s="2" t="s">
        <v>125</v>
      </c>
      <c r="B127" s="2">
        <v>94.872399999999999</v>
      </c>
      <c r="C127" s="2">
        <v>66.58</v>
      </c>
      <c r="D127" s="1">
        <f t="shared" si="13"/>
        <v>-1.8744424104201369E-2</v>
      </c>
      <c r="E127" s="1">
        <f t="shared" si="12"/>
        <v>-1.2008407327147479E-3</v>
      </c>
      <c r="F127" s="1">
        <f t="shared" si="18"/>
        <v>0.84607261523262156</v>
      </c>
      <c r="G127" s="1">
        <f t="shared" si="16"/>
        <v>-6.3136050452755207E-2</v>
      </c>
      <c r="H127" s="1">
        <f t="shared" si="17"/>
        <v>-1.7862934032026486E-2</v>
      </c>
      <c r="I127" s="1">
        <f t="shared" si="19"/>
        <v>0.93231674740047354</v>
      </c>
      <c r="J127" s="1">
        <f t="shared" si="23"/>
        <v>66.58</v>
      </c>
      <c r="K127" s="1">
        <f t="shared" si="14"/>
        <v>-1.2008407327147479E-3</v>
      </c>
      <c r="L127" s="1">
        <f t="shared" si="15"/>
        <v>-1.2008407327147479E-3</v>
      </c>
      <c r="M127" s="1">
        <f t="shared" si="20"/>
        <v>0.84292880001141213</v>
      </c>
      <c r="N127">
        <v>17.167821027642322</v>
      </c>
    </row>
    <row r="128" spans="1:14" x14ac:dyDescent="0.25">
      <c r="A128" s="2" t="s">
        <v>126</v>
      </c>
      <c r="B128" s="2">
        <v>93.875200000000007</v>
      </c>
      <c r="C128" s="2">
        <v>66.430000000000007</v>
      </c>
      <c r="D128" s="1">
        <f t="shared" si="13"/>
        <v>-1.0566590286000198E-2</v>
      </c>
      <c r="E128" s="1">
        <f t="shared" si="12"/>
        <v>-2.2554704697289362E-3</v>
      </c>
      <c r="F128" s="1">
        <f t="shared" si="18"/>
        <v>0.85584348453412884</v>
      </c>
      <c r="G128" s="1">
        <f t="shared" si="16"/>
        <v>-6.2455665521804322E-2</v>
      </c>
      <c r="H128" s="1">
        <f t="shared" si="17"/>
        <v>-9.5880884344959078E-3</v>
      </c>
      <c r="I128" s="1">
        <f t="shared" si="19"/>
        <v>0.93470527228359346</v>
      </c>
      <c r="J128" s="1">
        <f t="shared" si="23"/>
        <v>66.430000000000007</v>
      </c>
      <c r="K128" s="1">
        <f t="shared" si="14"/>
        <v>-2.2554704697289362E-3</v>
      </c>
      <c r="L128" s="1">
        <f t="shared" si="15"/>
        <v>-2.2554704697289362E-3</v>
      </c>
      <c r="M128" s="1">
        <f t="shared" si="20"/>
        <v>0.8486962200326944</v>
      </c>
      <c r="N128">
        <v>17.167821027642322</v>
      </c>
    </row>
    <row r="129" spans="1:14" x14ac:dyDescent="0.25">
      <c r="A129" s="2" t="s">
        <v>127</v>
      </c>
      <c r="B129" s="2">
        <v>94.506799999999998</v>
      </c>
      <c r="C129" s="2">
        <v>66.540000000000006</v>
      </c>
      <c r="D129" s="1">
        <f t="shared" si="13"/>
        <v>6.7055490081198493E-3</v>
      </c>
      <c r="E129" s="1">
        <f t="shared" si="12"/>
        <v>1.6545089131807503E-3</v>
      </c>
      <c r="F129" s="1">
        <f t="shared" si="18"/>
        <v>0.83193354829343569</v>
      </c>
      <c r="G129" s="1">
        <f t="shared" si="16"/>
        <v>-4.2353832039042472E-2</v>
      </c>
      <c r="H129" s="1">
        <f t="shared" si="17"/>
        <v>-4.6480329576213735E-3</v>
      </c>
      <c r="I129" s="1">
        <f t="shared" si="19"/>
        <v>0.93804570291825684</v>
      </c>
      <c r="J129" s="1">
        <f t="shared" si="23"/>
        <v>66.540000000000006</v>
      </c>
      <c r="K129" s="1">
        <f t="shared" si="14"/>
        <v>1.6545089131807503E-3</v>
      </c>
      <c r="L129" s="1">
        <f t="shared" si="15"/>
        <v>1.6545089131807503E-3</v>
      </c>
      <c r="M129" s="1">
        <f t="shared" si="20"/>
        <v>0.84802036807601444</v>
      </c>
      <c r="N129">
        <v>17.167821027642322</v>
      </c>
    </row>
    <row r="130" spans="1:14" x14ac:dyDescent="0.25">
      <c r="A130" s="2" t="s">
        <v>128</v>
      </c>
      <c r="B130" s="2">
        <v>94.805999999999997</v>
      </c>
      <c r="C130" s="2">
        <v>66.53</v>
      </c>
      <c r="D130" s="1">
        <f t="shared" si="13"/>
        <v>3.1609088145912573E-3</v>
      </c>
      <c r="E130" s="1">
        <f t="shared" si="12"/>
        <v>-1.5029683653464823E-4</v>
      </c>
      <c r="F130" s="1">
        <f t="shared" si="18"/>
        <v>0.84507873489156127</v>
      </c>
      <c r="G130" s="1">
        <f t="shared" si="16"/>
        <v>-1.9444556567490376E-2</v>
      </c>
      <c r="H130" s="1">
        <f t="shared" si="17"/>
        <v>-1.9520991257974177E-3</v>
      </c>
      <c r="I130" s="1">
        <f t="shared" si="19"/>
        <v>0.94069215260369587</v>
      </c>
      <c r="J130" s="1">
        <f t="shared" si="23"/>
        <v>66.53</v>
      </c>
      <c r="K130" s="1">
        <f t="shared" si="14"/>
        <v>-1.5029683653464823E-4</v>
      </c>
      <c r="L130" s="1">
        <f t="shared" si="15"/>
        <v>-1.5029683653464823E-4</v>
      </c>
      <c r="M130" s="1">
        <f t="shared" si="20"/>
        <v>0.89442990993066973</v>
      </c>
      <c r="N130">
        <v>16.842682231449569</v>
      </c>
    </row>
    <row r="131" spans="1:14" x14ac:dyDescent="0.25">
      <c r="A131" s="2" t="s">
        <v>129</v>
      </c>
      <c r="B131" s="2">
        <v>94.839200000000005</v>
      </c>
      <c r="C131" s="2">
        <v>66.45</v>
      </c>
      <c r="D131" s="1">
        <f t="shared" si="13"/>
        <v>3.5012750482665757E-4</v>
      </c>
      <c r="E131" s="1">
        <f t="shared" ref="E131:E194" si="24">LN(C131/C130)</f>
        <v>-1.2031885945418389E-3</v>
      </c>
      <c r="F131" s="1">
        <f t="shared" si="18"/>
        <v>0.84867789301700425</v>
      </c>
      <c r="G131" s="1">
        <f t="shared" si="16"/>
        <v>-3.5000495846238721E-4</v>
      </c>
      <c r="H131" s="1">
        <f t="shared" si="17"/>
        <v>-1.9544469876245185E-3</v>
      </c>
      <c r="I131" s="1">
        <f t="shared" si="19"/>
        <v>0.93479477882123219</v>
      </c>
      <c r="J131" s="1">
        <f t="shared" si="23"/>
        <v>66.45</v>
      </c>
      <c r="K131" s="1">
        <f t="shared" si="14"/>
        <v>-1.2031885945418389E-3</v>
      </c>
      <c r="L131" s="1">
        <f t="shared" si="15"/>
        <v>-1.2031885945418389E-3</v>
      </c>
      <c r="M131" s="1">
        <f t="shared" si="20"/>
        <v>0.90923625596607927</v>
      </c>
      <c r="N131">
        <v>16.842682231449569</v>
      </c>
    </row>
    <row r="132" spans="1:14" x14ac:dyDescent="0.25">
      <c r="A132" s="2" t="s">
        <v>130</v>
      </c>
      <c r="B132" s="2">
        <v>95.138400000000004</v>
      </c>
      <c r="C132" s="2">
        <v>66.88</v>
      </c>
      <c r="D132" s="1">
        <f t="shared" ref="D132:D195" si="25">LN(B132/B131)</f>
        <v>3.1498476386376362E-3</v>
      </c>
      <c r="E132" s="1">
        <f t="shared" si="24"/>
        <v>6.4501836171918393E-3</v>
      </c>
      <c r="F132" s="1">
        <f t="shared" si="18"/>
        <v>0.84598720317174025</v>
      </c>
      <c r="G132" s="1">
        <f t="shared" si="16"/>
        <v>1.3366432966175323E-2</v>
      </c>
      <c r="H132" s="1">
        <f t="shared" si="17"/>
        <v>6.7512070992961724E-3</v>
      </c>
      <c r="I132" s="1">
        <f t="shared" si="19"/>
        <v>0.93146962610208783</v>
      </c>
      <c r="J132" s="1">
        <f t="shared" si="23"/>
        <v>66.88</v>
      </c>
      <c r="K132" s="1">
        <f t="shared" ref="K132:K195" si="26">LN(J132/J131)</f>
        <v>6.4501836171918393E-3</v>
      </c>
      <c r="L132" s="1">
        <f t="shared" ref="L132:L195" si="27">LN(C132/C131)</f>
        <v>6.4501836171918393E-3</v>
      </c>
      <c r="M132" s="1">
        <f t="shared" si="20"/>
        <v>0.90653820889903258</v>
      </c>
      <c r="N132">
        <v>16.842682231449569</v>
      </c>
    </row>
    <row r="133" spans="1:14" x14ac:dyDescent="0.25">
      <c r="A133" s="2" t="s">
        <v>131</v>
      </c>
      <c r="B133" s="2">
        <v>94.872399999999999</v>
      </c>
      <c r="C133" s="2">
        <v>67.349999999999994</v>
      </c>
      <c r="D133" s="1">
        <f t="shared" si="25"/>
        <v>-2.7998426801752871E-3</v>
      </c>
      <c r="E133" s="1">
        <f t="shared" si="24"/>
        <v>7.0029340799267863E-3</v>
      </c>
      <c r="F133" s="1">
        <f t="shared" si="18"/>
        <v>0.81273577373601857</v>
      </c>
      <c r="G133" s="1">
        <f t="shared" si="16"/>
        <v>3.8610412778804092E-3</v>
      </c>
      <c r="H133" s="1">
        <f t="shared" si="17"/>
        <v>1.2099632266042172E-2</v>
      </c>
      <c r="I133" s="1">
        <f t="shared" si="19"/>
        <v>0.94444001637023256</v>
      </c>
      <c r="J133" s="1">
        <f t="shared" si="23"/>
        <v>67.349999999999994</v>
      </c>
      <c r="K133" s="1">
        <f t="shared" si="26"/>
        <v>7.0029340799267863E-3</v>
      </c>
      <c r="L133" s="1">
        <f t="shared" si="27"/>
        <v>7.0029340799267863E-3</v>
      </c>
      <c r="M133" s="1">
        <f t="shared" si="20"/>
        <v>0.89837035783979668</v>
      </c>
      <c r="N133">
        <v>16.842682231449569</v>
      </c>
    </row>
    <row r="134" spans="1:14" x14ac:dyDescent="0.25">
      <c r="A134" s="2" t="s">
        <v>132</v>
      </c>
      <c r="B134" s="2">
        <v>96.3018</v>
      </c>
      <c r="C134" s="2">
        <v>67.84</v>
      </c>
      <c r="D134" s="1">
        <f t="shared" si="25"/>
        <v>1.4954179357473382E-2</v>
      </c>
      <c r="E134" s="1">
        <f t="shared" si="24"/>
        <v>7.2490886272747182E-3</v>
      </c>
      <c r="F134" s="1">
        <f t="shared" si="18"/>
        <v>0.78514348515317611</v>
      </c>
      <c r="G134" s="1">
        <f t="shared" ref="G134:G197" si="28">LN(B134/B130)</f>
        <v>1.565431182076249E-2</v>
      </c>
      <c r="H134" s="1">
        <f t="shared" ref="H134:H197" si="29">LN(C134/C130)</f>
        <v>1.9499017729851416E-2</v>
      </c>
      <c r="I134" s="1">
        <f t="shared" si="19"/>
        <v>0.95202604098509758</v>
      </c>
      <c r="J134" s="1">
        <f t="shared" si="23"/>
        <v>67.84</v>
      </c>
      <c r="K134" s="1">
        <f t="shared" si="26"/>
        <v>7.2490886272747182E-3</v>
      </c>
      <c r="L134" s="1">
        <f t="shared" si="27"/>
        <v>7.2490886272747182E-3</v>
      </c>
      <c r="M134" s="1">
        <f t="shared" si="20"/>
        <v>0.87070062385640612</v>
      </c>
      <c r="N134">
        <v>16.406415991138225</v>
      </c>
    </row>
    <row r="135" spans="1:14" x14ac:dyDescent="0.25">
      <c r="A135" s="2" t="s">
        <v>133</v>
      </c>
      <c r="B135" s="2">
        <v>96.135599999999997</v>
      </c>
      <c r="C135" s="2">
        <v>68.180000000000007</v>
      </c>
      <c r="D135" s="1">
        <f t="shared" si="25"/>
        <v>-1.7273153900761043E-3</v>
      </c>
      <c r="E135" s="1">
        <f t="shared" si="24"/>
        <v>4.9992752261095591E-3</v>
      </c>
      <c r="F135" s="1">
        <f t="shared" si="18"/>
        <v>0.77336203731982167</v>
      </c>
      <c r="G135" s="1">
        <f t="shared" si="28"/>
        <v>1.3576868925859565E-2</v>
      </c>
      <c r="H135" s="1">
        <f t="shared" si="29"/>
        <v>2.5701481550502843E-2</v>
      </c>
      <c r="I135" s="1">
        <f t="shared" si="19"/>
        <v>0.95206137151648074</v>
      </c>
      <c r="J135" s="1">
        <f t="shared" si="23"/>
        <v>68.180000000000007</v>
      </c>
      <c r="K135" s="1">
        <f t="shared" si="26"/>
        <v>4.9992752261095591E-3</v>
      </c>
      <c r="L135" s="1">
        <f t="shared" si="27"/>
        <v>4.9992752261095591E-3</v>
      </c>
      <c r="M135" s="1">
        <f t="shared" si="20"/>
        <v>0.86984402408611938</v>
      </c>
      <c r="N135">
        <v>16.406415991138225</v>
      </c>
    </row>
    <row r="136" spans="1:14" x14ac:dyDescent="0.25">
      <c r="A136" s="2" t="s">
        <v>134</v>
      </c>
      <c r="B136" s="2">
        <v>96.135599999999997</v>
      </c>
      <c r="C136" s="2">
        <v>68.73</v>
      </c>
      <c r="D136" s="1">
        <f t="shared" si="25"/>
        <v>0</v>
      </c>
      <c r="E136" s="1">
        <f t="shared" si="24"/>
        <v>8.0345184237566938E-3</v>
      </c>
      <c r="F136" s="1">
        <f t="shared" si="18"/>
        <v>0.65955544698137691</v>
      </c>
      <c r="G136" s="1">
        <f t="shared" si="28"/>
        <v>1.0427021287221925E-2</v>
      </c>
      <c r="H136" s="1">
        <f t="shared" si="29"/>
        <v>2.7285816357067779E-2</v>
      </c>
      <c r="I136" s="1">
        <f t="shared" si="19"/>
        <v>0.92997129034458548</v>
      </c>
      <c r="J136" s="1">
        <f t="shared" si="23"/>
        <v>68.73</v>
      </c>
      <c r="K136" s="1">
        <f t="shared" si="26"/>
        <v>8.0345184237566938E-3</v>
      </c>
      <c r="L136" s="1">
        <f t="shared" si="27"/>
        <v>8.0345184237566938E-3</v>
      </c>
      <c r="M136" s="1">
        <f t="shared" si="20"/>
        <v>0.84994520477645763</v>
      </c>
      <c r="N136">
        <v>16.406415991138225</v>
      </c>
    </row>
    <row r="137" spans="1:14" x14ac:dyDescent="0.25">
      <c r="A137" s="2" t="s">
        <v>135</v>
      </c>
      <c r="B137" s="2">
        <v>96.534499999999994</v>
      </c>
      <c r="C137" s="2">
        <v>69.2</v>
      </c>
      <c r="D137" s="1">
        <f t="shared" si="25"/>
        <v>4.1407625776767156E-3</v>
      </c>
      <c r="E137" s="1">
        <f t="shared" si="24"/>
        <v>6.8150774901100299E-3</v>
      </c>
      <c r="F137" s="1">
        <f t="shared" si="18"/>
        <v>0.63982020030920261</v>
      </c>
      <c r="G137" s="1">
        <f t="shared" si="28"/>
        <v>1.7367626545073987E-2</v>
      </c>
      <c r="H137" s="1">
        <f t="shared" si="29"/>
        <v>2.7097959767250993E-2</v>
      </c>
      <c r="I137" s="1">
        <f t="shared" si="19"/>
        <v>0.90971537920814805</v>
      </c>
      <c r="J137" s="1">
        <f t="shared" si="23"/>
        <v>69.2</v>
      </c>
      <c r="K137" s="1">
        <f t="shared" si="26"/>
        <v>6.8150774901100299E-3</v>
      </c>
      <c r="L137" s="1">
        <f t="shared" si="27"/>
        <v>6.8150774901100299E-3</v>
      </c>
      <c r="M137" s="1">
        <f t="shared" si="20"/>
        <v>0.84174629658047373</v>
      </c>
      <c r="N137">
        <v>16.406415991138225</v>
      </c>
    </row>
    <row r="138" spans="1:14" x14ac:dyDescent="0.25">
      <c r="A138" s="2" t="s">
        <v>136</v>
      </c>
      <c r="B138" s="2">
        <v>98.528999999999996</v>
      </c>
      <c r="C138" s="2">
        <v>70.03</v>
      </c>
      <c r="D138" s="1">
        <f t="shared" si="25"/>
        <v>2.0450463683960717E-2</v>
      </c>
      <c r="E138" s="1">
        <f t="shared" si="24"/>
        <v>1.1922859043802548E-2</v>
      </c>
      <c r="F138" s="1">
        <f t="shared" si="18"/>
        <v>0.72438706121025187</v>
      </c>
      <c r="G138" s="1">
        <f t="shared" si="28"/>
        <v>2.2863910871561251E-2</v>
      </c>
      <c r="H138" s="1">
        <f t="shared" si="29"/>
        <v>3.1771730183778636E-2</v>
      </c>
      <c r="I138" s="1">
        <f t="shared" si="19"/>
        <v>0.89330933667255097</v>
      </c>
      <c r="J138" s="1">
        <f t="shared" si="23"/>
        <v>70.03</v>
      </c>
      <c r="K138" s="1">
        <f t="shared" si="26"/>
        <v>1.1922859043802548E-2</v>
      </c>
      <c r="L138" s="1">
        <f t="shared" si="27"/>
        <v>1.1922859043802548E-2</v>
      </c>
      <c r="M138" s="1">
        <f t="shared" si="20"/>
        <v>0.94999207761209137</v>
      </c>
      <c r="N138">
        <v>17.06258937818998</v>
      </c>
    </row>
    <row r="139" spans="1:14" x14ac:dyDescent="0.25">
      <c r="A139" s="2" t="s">
        <v>137</v>
      </c>
      <c r="B139" s="2">
        <v>100.3241</v>
      </c>
      <c r="C139" s="2">
        <v>70.849999999999994</v>
      </c>
      <c r="D139" s="1">
        <f t="shared" si="25"/>
        <v>1.8055024178247045E-2</v>
      </c>
      <c r="E139" s="1">
        <f t="shared" si="24"/>
        <v>1.1641244469263085E-2</v>
      </c>
      <c r="F139" s="1">
        <f t="shared" si="18"/>
        <v>0.76920116238143699</v>
      </c>
      <c r="G139" s="1">
        <f t="shared" si="28"/>
        <v>4.2646250439884327E-2</v>
      </c>
      <c r="H139" s="1">
        <f t="shared" si="29"/>
        <v>3.8413699426932173E-2</v>
      </c>
      <c r="I139" s="1">
        <f t="shared" si="19"/>
        <v>0.89193967644639072</v>
      </c>
      <c r="J139" s="1">
        <f t="shared" si="23"/>
        <v>70.849999999999994</v>
      </c>
      <c r="K139" s="1">
        <f t="shared" si="26"/>
        <v>1.1641244469263085E-2</v>
      </c>
      <c r="L139" s="1">
        <f t="shared" si="27"/>
        <v>1.1641244469263085E-2</v>
      </c>
      <c r="M139" s="1">
        <f t="shared" si="20"/>
        <v>0.98476727910206041</v>
      </c>
      <c r="N139">
        <v>17.06258937818998</v>
      </c>
    </row>
    <row r="140" spans="1:14" x14ac:dyDescent="0.25">
      <c r="A140" s="2" t="s">
        <v>138</v>
      </c>
      <c r="B140" s="2">
        <v>101.3879</v>
      </c>
      <c r="C140" s="2">
        <v>71.650000000000006</v>
      </c>
      <c r="D140" s="1">
        <f t="shared" si="25"/>
        <v>1.0547809380217149E-2</v>
      </c>
      <c r="E140" s="1">
        <f t="shared" si="24"/>
        <v>1.1228188137491634E-2</v>
      </c>
      <c r="F140" s="1">
        <f t="shared" si="18"/>
        <v>0.7833988872064932</v>
      </c>
      <c r="G140" s="1">
        <f t="shared" si="28"/>
        <v>5.3194059820101475E-2</v>
      </c>
      <c r="H140" s="1">
        <f t="shared" si="29"/>
        <v>4.1607369140667046E-2</v>
      </c>
      <c r="I140" s="1">
        <f t="shared" si="19"/>
        <v>0.90935166629507891</v>
      </c>
      <c r="J140" s="1">
        <f t="shared" si="23"/>
        <v>71.650000000000006</v>
      </c>
      <c r="K140" s="1">
        <f t="shared" si="26"/>
        <v>1.1228188137491634E-2</v>
      </c>
      <c r="L140" s="1">
        <f t="shared" si="27"/>
        <v>1.1228188137491634E-2</v>
      </c>
      <c r="M140" s="1">
        <f t="shared" si="20"/>
        <v>0.98613156363638999</v>
      </c>
      <c r="N140">
        <v>17.06258937818998</v>
      </c>
    </row>
    <row r="141" spans="1:14" x14ac:dyDescent="0.25">
      <c r="A141" s="2" t="s">
        <v>139</v>
      </c>
      <c r="B141" s="2">
        <v>102.98350000000001</v>
      </c>
      <c r="C141" s="2">
        <v>72.06</v>
      </c>
      <c r="D141" s="1">
        <f t="shared" si="25"/>
        <v>1.5615026574216519E-2</v>
      </c>
      <c r="E141" s="1">
        <f t="shared" si="24"/>
        <v>5.7059510457661807E-3</v>
      </c>
      <c r="F141" s="1">
        <f t="shared" si="18"/>
        <v>0.7758245677221236</v>
      </c>
      <c r="G141" s="1">
        <f t="shared" si="28"/>
        <v>6.466832381664131E-2</v>
      </c>
      <c r="H141" s="1">
        <f t="shared" si="29"/>
        <v>4.0498242696323364E-2</v>
      </c>
      <c r="I141" s="1">
        <f t="shared" si="19"/>
        <v>0.92521786129337291</v>
      </c>
      <c r="J141" s="1">
        <f t="shared" si="23"/>
        <v>72.06</v>
      </c>
      <c r="K141" s="1">
        <f t="shared" si="26"/>
        <v>5.7059510457661807E-3</v>
      </c>
      <c r="L141" s="1">
        <f t="shared" si="27"/>
        <v>5.7059510457661807E-3</v>
      </c>
      <c r="M141" s="1">
        <f t="shared" si="20"/>
        <v>0.9861367898741088</v>
      </c>
      <c r="N141">
        <v>17.06258937818998</v>
      </c>
    </row>
    <row r="142" spans="1:14" x14ac:dyDescent="0.25">
      <c r="A142" s="2" t="s">
        <v>140</v>
      </c>
      <c r="B142" s="2">
        <v>101.3879</v>
      </c>
      <c r="C142" s="2">
        <v>72.3</v>
      </c>
      <c r="D142" s="1">
        <f t="shared" si="25"/>
        <v>-1.5615026574216581E-2</v>
      </c>
      <c r="E142" s="1">
        <f t="shared" si="24"/>
        <v>3.3250238447716947E-3</v>
      </c>
      <c r="F142" s="1">
        <f t="shared" si="18"/>
        <v>0.74323568940009466</v>
      </c>
      <c r="G142" s="1">
        <f t="shared" si="28"/>
        <v>2.8602833558464168E-2</v>
      </c>
      <c r="H142" s="1">
        <f t="shared" si="29"/>
        <v>3.1900407497292643E-2</v>
      </c>
      <c r="I142" s="1">
        <f t="shared" si="19"/>
        <v>0.9268349936435526</v>
      </c>
      <c r="J142" s="1">
        <f t="shared" si="23"/>
        <v>72.3</v>
      </c>
      <c r="K142" s="1">
        <f t="shared" si="26"/>
        <v>3.3250238447716947E-3</v>
      </c>
      <c r="L142" s="1">
        <f t="shared" si="27"/>
        <v>3.3250238447716947E-3</v>
      </c>
      <c r="M142" s="1">
        <f t="shared" si="20"/>
        <v>0.99999999999999978</v>
      </c>
      <c r="N142">
        <v>17.450862586902414</v>
      </c>
    </row>
    <row r="143" spans="1:14" x14ac:dyDescent="0.25">
      <c r="A143" s="2" t="s">
        <v>141</v>
      </c>
      <c r="B143" s="2">
        <v>102.3519</v>
      </c>
      <c r="C143" s="2">
        <v>72.56</v>
      </c>
      <c r="D143" s="1">
        <f t="shared" si="25"/>
        <v>9.4631210386215206E-3</v>
      </c>
      <c r="E143" s="1">
        <f t="shared" si="24"/>
        <v>3.5896766421621477E-3</v>
      </c>
      <c r="F143" s="1">
        <f t="shared" si="18"/>
        <v>0.73256112206087987</v>
      </c>
      <c r="G143" s="1">
        <f t="shared" si="28"/>
        <v>2.0010930418838641E-2</v>
      </c>
      <c r="H143" s="1">
        <f t="shared" si="29"/>
        <v>2.3848839670191777E-2</v>
      </c>
      <c r="I143" s="1">
        <f t="shared" si="19"/>
        <v>0.92882496902118994</v>
      </c>
      <c r="J143" s="1">
        <f t="shared" si="23"/>
        <v>72.56</v>
      </c>
      <c r="K143" s="1">
        <f t="shared" si="26"/>
        <v>3.5896766421621477E-3</v>
      </c>
      <c r="L143" s="1">
        <f t="shared" si="27"/>
        <v>3.5896766421621477E-3</v>
      </c>
      <c r="M143" s="1">
        <f t="shared" si="20"/>
        <v>1</v>
      </c>
      <c r="N143">
        <v>17.450862586902414</v>
      </c>
    </row>
    <row r="144" spans="1:14" x14ac:dyDescent="0.25">
      <c r="A144" s="2" t="s">
        <v>142</v>
      </c>
      <c r="B144" s="2">
        <v>102.68429999999999</v>
      </c>
      <c r="C144" s="2">
        <v>73.27</v>
      </c>
      <c r="D144" s="1">
        <f t="shared" si="25"/>
        <v>3.2423571174915733E-3</v>
      </c>
      <c r="E144" s="1">
        <f t="shared" si="24"/>
        <v>9.7374423649913104E-3</v>
      </c>
      <c r="F144" s="1">
        <f t="shared" si="18"/>
        <v>0.73599593622404769</v>
      </c>
      <c r="G144" s="1">
        <f t="shared" si="28"/>
        <v>1.2705478156112972E-2</v>
      </c>
      <c r="H144" s="1">
        <f t="shared" si="29"/>
        <v>2.2358093897691424E-2</v>
      </c>
      <c r="I144" s="1">
        <f t="shared" si="19"/>
        <v>0.93419997887429729</v>
      </c>
      <c r="J144" s="1">
        <f t="shared" si="23"/>
        <v>73.27</v>
      </c>
      <c r="K144" s="1">
        <f t="shared" si="26"/>
        <v>9.7374423649913104E-3</v>
      </c>
      <c r="L144" s="1">
        <f t="shared" si="27"/>
        <v>9.7374423649913104E-3</v>
      </c>
      <c r="M144" s="1">
        <f t="shared" si="20"/>
        <v>0.99999999999999989</v>
      </c>
      <c r="N144">
        <v>17.450862586902414</v>
      </c>
    </row>
    <row r="145" spans="1:14" x14ac:dyDescent="0.25">
      <c r="A145" s="2" t="s">
        <v>143</v>
      </c>
      <c r="B145" s="2">
        <v>102.917</v>
      </c>
      <c r="C145" s="2">
        <v>73.48</v>
      </c>
      <c r="D145" s="1">
        <f t="shared" si="25"/>
        <v>2.2636053309111406E-3</v>
      </c>
      <c r="E145" s="1">
        <f t="shared" si="24"/>
        <v>2.862012175052546E-3</v>
      </c>
      <c r="F145" s="1">
        <f t="shared" si="18"/>
        <v>0.70419134866026201</v>
      </c>
      <c r="G145" s="1">
        <f t="shared" si="28"/>
        <v>-6.4594308719229576E-4</v>
      </c>
      <c r="H145" s="1">
        <f t="shared" si="29"/>
        <v>1.9514155026977727E-2</v>
      </c>
      <c r="I145" s="1">
        <f t="shared" si="19"/>
        <v>0.93198620815505162</v>
      </c>
      <c r="J145" s="1">
        <f t="shared" si="23"/>
        <v>73.48</v>
      </c>
      <c r="K145" s="1">
        <f t="shared" si="26"/>
        <v>2.862012175052546E-3</v>
      </c>
      <c r="L145" s="1">
        <f t="shared" si="27"/>
        <v>2.862012175052546E-3</v>
      </c>
      <c r="M145" s="1">
        <f t="shared" si="20"/>
        <v>1.0000000000000002</v>
      </c>
      <c r="N145">
        <v>17.450862586902414</v>
      </c>
    </row>
    <row r="146" spans="1:14" x14ac:dyDescent="0.25">
      <c r="A146" s="2" t="s">
        <v>144</v>
      </c>
      <c r="B146" s="2">
        <v>103.1829</v>
      </c>
      <c r="C146" s="2">
        <v>74.150000000000006</v>
      </c>
      <c r="D146" s="1">
        <f t="shared" si="25"/>
        <v>2.580303508438569E-3</v>
      </c>
      <c r="E146" s="1">
        <f t="shared" si="24"/>
        <v>9.0768082370163237E-3</v>
      </c>
      <c r="F146" s="1">
        <f t="shared" si="18"/>
        <v>0.62901117673876572</v>
      </c>
      <c r="G146" s="1">
        <f t="shared" si="28"/>
        <v>1.7549386995462865E-2</v>
      </c>
      <c r="H146" s="1">
        <f t="shared" si="29"/>
        <v>2.5265939419222228E-2</v>
      </c>
      <c r="I146" s="1">
        <f t="shared" si="19"/>
        <v>0.92638815318251788</v>
      </c>
      <c r="J146" s="1">
        <f t="shared" si="23"/>
        <v>74.150000000000006</v>
      </c>
      <c r="K146" s="1">
        <f t="shared" si="26"/>
        <v>9.0768082370163237E-3</v>
      </c>
      <c r="L146" s="1">
        <f t="shared" si="27"/>
        <v>9.0768082370163237E-3</v>
      </c>
      <c r="M146" s="1">
        <f t="shared" si="20"/>
        <v>1</v>
      </c>
      <c r="N146">
        <v>17.168941085792209</v>
      </c>
    </row>
    <row r="147" spans="1:14" x14ac:dyDescent="0.25">
      <c r="A147" s="2" t="s">
        <v>145</v>
      </c>
      <c r="B147" s="2">
        <v>102.3519</v>
      </c>
      <c r="C147" s="2">
        <v>74.38</v>
      </c>
      <c r="D147" s="1">
        <f t="shared" si="25"/>
        <v>-8.086265956841289E-3</v>
      </c>
      <c r="E147" s="1">
        <f t="shared" si="24"/>
        <v>3.0970199129828073E-3</v>
      </c>
      <c r="F147" s="1">
        <f t="shared" si="18"/>
        <v>0.57054827570420896</v>
      </c>
      <c r="G147" s="1">
        <f t="shared" si="28"/>
        <v>0</v>
      </c>
      <c r="H147" s="1">
        <f t="shared" si="29"/>
        <v>2.4773282690042767E-2</v>
      </c>
      <c r="I147" s="1">
        <f t="shared" si="19"/>
        <v>0.89093969032638143</v>
      </c>
      <c r="J147" s="1">
        <f t="shared" si="23"/>
        <v>74.38</v>
      </c>
      <c r="K147" s="1">
        <f t="shared" si="26"/>
        <v>3.0970199129828073E-3</v>
      </c>
      <c r="L147" s="1">
        <f t="shared" si="27"/>
        <v>3.0970199129828073E-3</v>
      </c>
      <c r="M147" s="1">
        <f t="shared" si="20"/>
        <v>1</v>
      </c>
      <c r="N147">
        <v>17.168941085792209</v>
      </c>
    </row>
    <row r="148" spans="1:14" x14ac:dyDescent="0.25">
      <c r="A148" s="2" t="s">
        <v>146</v>
      </c>
      <c r="B148" s="2">
        <v>102.917</v>
      </c>
      <c r="C148" s="2">
        <v>74.89</v>
      </c>
      <c r="D148" s="1">
        <f t="shared" si="25"/>
        <v>5.5059624484026879E-3</v>
      </c>
      <c r="E148" s="1">
        <f t="shared" si="24"/>
        <v>6.8332817643518406E-3</v>
      </c>
      <c r="F148" s="1">
        <f t="shared" si="18"/>
        <v>0.49188050919897813</v>
      </c>
      <c r="G148" s="1">
        <f t="shared" si="28"/>
        <v>2.2636053309111406E-3</v>
      </c>
      <c r="H148" s="1">
        <f t="shared" si="29"/>
        <v>2.1869122089403316E-2</v>
      </c>
      <c r="I148" s="1">
        <f t="shared" si="19"/>
        <v>0.85901293205003371</v>
      </c>
      <c r="J148" s="1">
        <f t="shared" si="23"/>
        <v>74.89</v>
      </c>
      <c r="K148" s="1">
        <f t="shared" si="26"/>
        <v>6.8332817643518406E-3</v>
      </c>
      <c r="L148" s="1">
        <f t="shared" si="27"/>
        <v>6.8332817643518406E-3</v>
      </c>
      <c r="M148" s="1">
        <f t="shared" si="20"/>
        <v>1.0000000000000002</v>
      </c>
      <c r="N148">
        <v>17.168941085792209</v>
      </c>
    </row>
    <row r="149" spans="1:14" x14ac:dyDescent="0.25">
      <c r="A149" s="2" t="s">
        <v>147</v>
      </c>
      <c r="B149" s="2">
        <v>104.0804</v>
      </c>
      <c r="C149" s="2">
        <v>75.59</v>
      </c>
      <c r="D149" s="1">
        <f t="shared" si="25"/>
        <v>1.1240839259176214E-2</v>
      </c>
      <c r="E149" s="1">
        <f t="shared" si="24"/>
        <v>9.3036290428097287E-3</v>
      </c>
      <c r="F149" s="1">
        <f t="shared" si="18"/>
        <v>0.54326219726431502</v>
      </c>
      <c r="G149" s="1">
        <f t="shared" si="28"/>
        <v>1.1240839259176214E-2</v>
      </c>
      <c r="H149" s="1">
        <f t="shared" si="29"/>
        <v>2.8310738957160353E-2</v>
      </c>
      <c r="I149" s="1">
        <f t="shared" si="19"/>
        <v>0.80680931077961082</v>
      </c>
      <c r="J149" s="1">
        <f t="shared" si="23"/>
        <v>75.59</v>
      </c>
      <c r="K149" s="1">
        <f t="shared" si="26"/>
        <v>9.3036290428097287E-3</v>
      </c>
      <c r="L149" s="1">
        <f t="shared" si="27"/>
        <v>9.3036290428097287E-3</v>
      </c>
      <c r="M149" s="1">
        <f t="shared" si="20"/>
        <v>1</v>
      </c>
      <c r="N149">
        <v>17.168941085792209</v>
      </c>
    </row>
    <row r="150" spans="1:14" x14ac:dyDescent="0.25">
      <c r="A150" s="2" t="s">
        <v>148</v>
      </c>
      <c r="B150" s="2">
        <v>104.97799999999999</v>
      </c>
      <c r="C150" s="2">
        <v>76.69</v>
      </c>
      <c r="D150" s="1">
        <f t="shared" si="25"/>
        <v>8.5871270004145104E-3</v>
      </c>
      <c r="E150" s="1">
        <f t="shared" si="24"/>
        <v>1.4447322472682553E-2</v>
      </c>
      <c r="F150" s="1">
        <f t="shared" ref="F150:F213" si="30">CORREL(D131:D150,E131:E150)</f>
        <v>0.55388232091438427</v>
      </c>
      <c r="G150" s="1">
        <f t="shared" si="28"/>
        <v>1.724766275115212E-2</v>
      </c>
      <c r="H150" s="1">
        <f t="shared" si="29"/>
        <v>3.3681253192826666E-2</v>
      </c>
      <c r="I150" s="1">
        <f t="shared" ref="I150:I213" si="31">CORREL(G131:G150,H131:H150)</f>
        <v>0.73957840077308623</v>
      </c>
      <c r="J150" s="1">
        <f t="shared" si="23"/>
        <v>76.69</v>
      </c>
      <c r="K150" s="1">
        <f t="shared" si="26"/>
        <v>1.4447322472682553E-2</v>
      </c>
      <c r="L150" s="1">
        <f t="shared" si="27"/>
        <v>1.4447322472682553E-2</v>
      </c>
      <c r="M150" s="1">
        <f t="shared" ref="M150:M213" si="32">CORREL(K131:K150,L131:L150)</f>
        <v>1</v>
      </c>
      <c r="N150">
        <v>17.068352243357495</v>
      </c>
    </row>
    <row r="151" spans="1:14" x14ac:dyDescent="0.25">
      <c r="A151" s="2" t="s">
        <v>149</v>
      </c>
      <c r="B151" s="2">
        <v>104.47929999999999</v>
      </c>
      <c r="C151" s="2">
        <v>77.510000000000005</v>
      </c>
      <c r="D151" s="1">
        <f t="shared" si="25"/>
        <v>-4.76183873600345E-3</v>
      </c>
      <c r="E151" s="1">
        <f t="shared" si="24"/>
        <v>1.0635638516652338E-2</v>
      </c>
      <c r="F151" s="1">
        <f t="shared" si="30"/>
        <v>0.49335402240937515</v>
      </c>
      <c r="G151" s="1">
        <f t="shared" si="28"/>
        <v>2.0572089971990084E-2</v>
      </c>
      <c r="H151" s="1">
        <f t="shared" si="29"/>
        <v>4.1219871796496173E-2</v>
      </c>
      <c r="I151" s="1">
        <f t="shared" si="31"/>
        <v>0.71311676446481187</v>
      </c>
      <c r="J151" s="1">
        <f t="shared" si="23"/>
        <v>77.510000000000005</v>
      </c>
      <c r="K151" s="1">
        <f t="shared" si="26"/>
        <v>1.0635638516652338E-2</v>
      </c>
      <c r="L151" s="1">
        <f t="shared" si="27"/>
        <v>1.0635638516652338E-2</v>
      </c>
      <c r="M151" s="1">
        <f t="shared" si="32"/>
        <v>1</v>
      </c>
      <c r="N151">
        <v>17.068352243357495</v>
      </c>
    </row>
    <row r="152" spans="1:14" x14ac:dyDescent="0.25">
      <c r="A152" s="2" t="s">
        <v>150</v>
      </c>
      <c r="B152" s="2">
        <v>104.77849999999999</v>
      </c>
      <c r="C152" s="2">
        <v>77.97</v>
      </c>
      <c r="D152" s="1">
        <f t="shared" si="25"/>
        <v>2.8596325096819255E-3</v>
      </c>
      <c r="E152" s="1">
        <f t="shared" si="24"/>
        <v>5.9171770280885185E-3</v>
      </c>
      <c r="F152" s="1">
        <f t="shared" si="30"/>
        <v>0.49374944306091972</v>
      </c>
      <c r="G152" s="1">
        <f t="shared" si="28"/>
        <v>1.792576003326924E-2</v>
      </c>
      <c r="H152" s="1">
        <f t="shared" si="29"/>
        <v>4.0303767060232913E-2</v>
      </c>
      <c r="I152" s="1">
        <f t="shared" si="31"/>
        <v>0.7366297199997508</v>
      </c>
      <c r="J152" s="1">
        <f t="shared" si="23"/>
        <v>77.97</v>
      </c>
      <c r="K152" s="1">
        <f t="shared" si="26"/>
        <v>5.9171770280885185E-3</v>
      </c>
      <c r="L152" s="1">
        <f t="shared" si="27"/>
        <v>5.9171770280885185E-3</v>
      </c>
      <c r="M152" s="1">
        <f t="shared" si="32"/>
        <v>1</v>
      </c>
      <c r="N152">
        <v>17.068352243357495</v>
      </c>
    </row>
    <row r="153" spans="1:14" x14ac:dyDescent="0.25">
      <c r="A153" s="2" t="s">
        <v>151</v>
      </c>
      <c r="B153" s="2">
        <v>105.5098</v>
      </c>
      <c r="C153" s="2">
        <v>78.930000000000007</v>
      </c>
      <c r="D153" s="1">
        <f t="shared" si="25"/>
        <v>6.9552414287824332E-3</v>
      </c>
      <c r="E153" s="1">
        <f t="shared" si="24"/>
        <v>1.2237246398802481E-2</v>
      </c>
      <c r="F153" s="1">
        <f t="shared" si="30"/>
        <v>0.48501551794836001</v>
      </c>
      <c r="G153" s="1">
        <f t="shared" si="28"/>
        <v>1.3640162202875466E-2</v>
      </c>
      <c r="H153" s="1">
        <f t="shared" si="29"/>
        <v>4.3237384416225752E-2</v>
      </c>
      <c r="I153" s="1">
        <f t="shared" si="31"/>
        <v>0.64342321044469764</v>
      </c>
      <c r="J153" s="1">
        <f t="shared" si="23"/>
        <v>78.930000000000007</v>
      </c>
      <c r="K153" s="1">
        <f t="shared" si="26"/>
        <v>1.2237246398802481E-2</v>
      </c>
      <c r="L153" s="1">
        <f t="shared" si="27"/>
        <v>1.2237246398802481E-2</v>
      </c>
      <c r="M153" s="1">
        <f t="shared" si="32"/>
        <v>0.99999999999999989</v>
      </c>
      <c r="N153">
        <v>17.068352243357495</v>
      </c>
    </row>
    <row r="154" spans="1:14" x14ac:dyDescent="0.25">
      <c r="A154" s="2" t="s">
        <v>152</v>
      </c>
      <c r="B154" s="2">
        <v>106.1414</v>
      </c>
      <c r="C154" s="2">
        <v>79.36</v>
      </c>
      <c r="D154" s="1">
        <f t="shared" si="25"/>
        <v>5.9683278417277889E-3</v>
      </c>
      <c r="E154" s="1">
        <f t="shared" si="24"/>
        <v>5.4330792563063047E-3</v>
      </c>
      <c r="F154" s="1">
        <f t="shared" si="30"/>
        <v>0.50242868879419633</v>
      </c>
      <c r="G154" s="1">
        <f t="shared" si="28"/>
        <v>1.1021363044188678E-2</v>
      </c>
      <c r="H154" s="1">
        <f t="shared" si="29"/>
        <v>3.4223141199849608E-2</v>
      </c>
      <c r="I154" s="1">
        <f t="shared" si="31"/>
        <v>0.63936153111969873</v>
      </c>
      <c r="J154" s="1">
        <f t="shared" si="23"/>
        <v>79.36</v>
      </c>
      <c r="K154" s="1">
        <f t="shared" si="26"/>
        <v>5.4330792563063047E-3</v>
      </c>
      <c r="L154" s="1">
        <f t="shared" si="27"/>
        <v>5.4330792563063047E-3</v>
      </c>
      <c r="M154" s="1">
        <f t="shared" si="32"/>
        <v>1</v>
      </c>
      <c r="N154">
        <v>16.281144538773457</v>
      </c>
    </row>
    <row r="155" spans="1:14" x14ac:dyDescent="0.25">
      <c r="A155" s="2" t="s">
        <v>153</v>
      </c>
      <c r="B155" s="2">
        <v>105.7093</v>
      </c>
      <c r="C155" s="2">
        <v>79.83</v>
      </c>
      <c r="D155" s="1">
        <f t="shared" si="25"/>
        <v>-4.0792935704380799E-3</v>
      </c>
      <c r="E155" s="1">
        <f t="shared" si="24"/>
        <v>5.9049106810900951E-3</v>
      </c>
      <c r="F155" s="1">
        <f t="shared" si="30"/>
        <v>0.49858684909956041</v>
      </c>
      <c r="G155" s="1">
        <f t="shared" si="28"/>
        <v>1.1703908209754128E-2</v>
      </c>
      <c r="H155" s="1">
        <f t="shared" si="29"/>
        <v>2.949241336428746E-2</v>
      </c>
      <c r="I155" s="1">
        <f t="shared" si="31"/>
        <v>0.63736773185217355</v>
      </c>
      <c r="J155" s="1">
        <f t="shared" si="23"/>
        <v>79.83</v>
      </c>
      <c r="K155" s="1">
        <f t="shared" si="26"/>
        <v>5.9049106810900951E-3</v>
      </c>
      <c r="L155" s="1">
        <f t="shared" si="27"/>
        <v>5.9049106810900951E-3</v>
      </c>
      <c r="M155" s="1">
        <f t="shared" si="32"/>
        <v>1</v>
      </c>
      <c r="N155">
        <v>16.281144538773457</v>
      </c>
    </row>
    <row r="156" spans="1:14" x14ac:dyDescent="0.25">
      <c r="A156" s="2" t="s">
        <v>154</v>
      </c>
      <c r="B156" s="2">
        <v>105.07769999999999</v>
      </c>
      <c r="C156" s="2">
        <v>80.41</v>
      </c>
      <c r="D156" s="1">
        <f t="shared" si="25"/>
        <v>-5.9927973760471216E-3</v>
      </c>
      <c r="E156" s="1">
        <f t="shared" si="24"/>
        <v>7.2391729023501853E-3</v>
      </c>
      <c r="F156" s="1">
        <f t="shared" si="30"/>
        <v>0.49580005905244107</v>
      </c>
      <c r="G156" s="1">
        <f t="shared" si="28"/>
        <v>2.8514783240249459E-3</v>
      </c>
      <c r="H156" s="1">
        <f t="shared" si="29"/>
        <v>3.0814409238549074E-2</v>
      </c>
      <c r="I156" s="1">
        <f t="shared" si="31"/>
        <v>0.61927943473425939</v>
      </c>
      <c r="J156" s="1">
        <f t="shared" si="23"/>
        <v>80.41</v>
      </c>
      <c r="K156" s="1">
        <f t="shared" si="26"/>
        <v>7.2391729023501853E-3</v>
      </c>
      <c r="L156" s="1">
        <f t="shared" si="27"/>
        <v>7.2391729023501853E-3</v>
      </c>
      <c r="M156" s="1">
        <f t="shared" si="32"/>
        <v>1.0000000000000002</v>
      </c>
      <c r="N156">
        <v>16.281144538773457</v>
      </c>
    </row>
    <row r="157" spans="1:14" x14ac:dyDescent="0.25">
      <c r="A157" s="2" t="s">
        <v>155</v>
      </c>
      <c r="B157" s="2">
        <v>104.4461</v>
      </c>
      <c r="C157" s="2">
        <v>81.25</v>
      </c>
      <c r="D157" s="1">
        <f t="shared" si="25"/>
        <v>-6.0289276264897948E-3</v>
      </c>
      <c r="E157" s="1">
        <f t="shared" si="24"/>
        <v>1.0392274649789162E-2</v>
      </c>
      <c r="F157" s="1">
        <f t="shared" si="30"/>
        <v>0.43403776609496586</v>
      </c>
      <c r="G157" s="1">
        <f t="shared" si="28"/>
        <v>-1.0132690731247333E-2</v>
      </c>
      <c r="H157" s="1">
        <f t="shared" si="29"/>
        <v>2.896943748953576E-2</v>
      </c>
      <c r="I157" s="1">
        <f t="shared" si="31"/>
        <v>0.60762039626160025</v>
      </c>
      <c r="J157" s="1">
        <f t="shared" si="23"/>
        <v>81.25</v>
      </c>
      <c r="K157" s="1">
        <f t="shared" si="26"/>
        <v>1.0392274649789162E-2</v>
      </c>
      <c r="L157" s="1">
        <f t="shared" si="27"/>
        <v>1.0392274649789162E-2</v>
      </c>
      <c r="M157" s="1">
        <f t="shared" si="32"/>
        <v>1</v>
      </c>
      <c r="N157">
        <v>16.281144538773457</v>
      </c>
    </row>
    <row r="158" spans="1:14" x14ac:dyDescent="0.25">
      <c r="A158" s="2" t="s">
        <v>156</v>
      </c>
      <c r="B158" s="2">
        <v>104.47929999999999</v>
      </c>
      <c r="C158" s="2">
        <v>81.739999999999995</v>
      </c>
      <c r="D158" s="1">
        <f t="shared" si="25"/>
        <v>3.1781679278302424E-4</v>
      </c>
      <c r="E158" s="1">
        <f t="shared" si="24"/>
        <v>6.0126569262842159E-3</v>
      </c>
      <c r="F158" s="1">
        <f t="shared" si="30"/>
        <v>0.37493353896577364</v>
      </c>
      <c r="G158" s="1">
        <f t="shared" si="28"/>
        <v>-1.5783201780192213E-2</v>
      </c>
      <c r="H158" s="1">
        <f t="shared" si="29"/>
        <v>2.9549015159513931E-2</v>
      </c>
      <c r="I158" s="1">
        <f t="shared" si="31"/>
        <v>0.58498413021675233</v>
      </c>
      <c r="J158" s="1">
        <f t="shared" si="23"/>
        <v>81.739999999999995</v>
      </c>
      <c r="K158" s="1">
        <f t="shared" si="26"/>
        <v>6.0126569262842159E-3</v>
      </c>
      <c r="L158" s="1">
        <f t="shared" si="27"/>
        <v>6.0126569262842159E-3</v>
      </c>
      <c r="M158" s="1">
        <f t="shared" si="32"/>
        <v>1</v>
      </c>
      <c r="N158">
        <v>15.276370374014133</v>
      </c>
    </row>
    <row r="159" spans="1:14" x14ac:dyDescent="0.25">
      <c r="A159" s="2" t="s">
        <v>157</v>
      </c>
      <c r="B159" s="2">
        <v>104.6788</v>
      </c>
      <c r="C159" s="2">
        <v>81.8</v>
      </c>
      <c r="D159" s="1">
        <f t="shared" si="25"/>
        <v>1.9076484295890636E-3</v>
      </c>
      <c r="E159" s="1">
        <f t="shared" si="24"/>
        <v>7.3376547257010885E-4</v>
      </c>
      <c r="F159" s="1">
        <f t="shared" si="30"/>
        <v>0.27365606568105577</v>
      </c>
      <c r="G159" s="1">
        <f t="shared" si="28"/>
        <v>-9.7962597801650678E-3</v>
      </c>
      <c r="H159" s="1">
        <f t="shared" si="29"/>
        <v>2.4377869950993843E-2</v>
      </c>
      <c r="I159" s="1">
        <f t="shared" si="31"/>
        <v>0.58061778265172459</v>
      </c>
      <c r="J159" s="1">
        <f t="shared" si="23"/>
        <v>81.8</v>
      </c>
      <c r="K159" s="1">
        <f t="shared" si="26"/>
        <v>7.3376547257010885E-4</v>
      </c>
      <c r="L159" s="1">
        <f t="shared" si="27"/>
        <v>7.3376547257010885E-4</v>
      </c>
      <c r="M159" s="1">
        <f t="shared" si="32"/>
        <v>0.99999999999999989</v>
      </c>
      <c r="N159">
        <v>15.276370374014133</v>
      </c>
    </row>
    <row r="160" spans="1:14" x14ac:dyDescent="0.25">
      <c r="A160" s="2" t="s">
        <v>158</v>
      </c>
      <c r="B160" s="2">
        <v>106.9393</v>
      </c>
      <c r="C160" s="2">
        <v>83.23</v>
      </c>
      <c r="D160" s="1">
        <f t="shared" si="25"/>
        <v>2.1364769684181318E-2</v>
      </c>
      <c r="E160" s="1">
        <f t="shared" si="24"/>
        <v>1.7330616149302504E-2</v>
      </c>
      <c r="F160" s="1">
        <f t="shared" si="30"/>
        <v>0.44067280172563267</v>
      </c>
      <c r="G160" s="1">
        <f t="shared" si="28"/>
        <v>1.7561307280063415E-2</v>
      </c>
      <c r="H160" s="1">
        <f t="shared" si="29"/>
        <v>3.4469313197946147E-2</v>
      </c>
      <c r="I160" s="1">
        <f t="shared" si="31"/>
        <v>0.50846530988310923</v>
      </c>
      <c r="J160" s="1">
        <f t="shared" si="23"/>
        <v>83.23</v>
      </c>
      <c r="K160" s="1">
        <f t="shared" si="26"/>
        <v>1.7330616149302504E-2</v>
      </c>
      <c r="L160" s="1">
        <f t="shared" si="27"/>
        <v>1.7330616149302504E-2</v>
      </c>
      <c r="M160" s="1">
        <f t="shared" si="32"/>
        <v>1.0000000000000002</v>
      </c>
      <c r="N160">
        <v>15.276370374014133</v>
      </c>
    </row>
    <row r="161" spans="1:14" x14ac:dyDescent="0.25">
      <c r="A161" s="2" t="s">
        <v>159</v>
      </c>
      <c r="B161" s="2">
        <v>107.37139999999999</v>
      </c>
      <c r="C161" s="2">
        <v>84.41</v>
      </c>
      <c r="D161" s="1">
        <f t="shared" si="25"/>
        <v>4.0324686123861045E-3</v>
      </c>
      <c r="E161" s="1">
        <f t="shared" si="24"/>
        <v>1.4078018237624772E-2</v>
      </c>
      <c r="F161" s="1">
        <f t="shared" si="30"/>
        <v>0.50078419659766493</v>
      </c>
      <c r="G161" s="1">
        <f t="shared" si="28"/>
        <v>2.7622703518939463E-2</v>
      </c>
      <c r="H161" s="1">
        <f t="shared" si="29"/>
        <v>3.8155056785781599E-2</v>
      </c>
      <c r="I161" s="1">
        <f t="shared" si="31"/>
        <v>0.45930880832642018</v>
      </c>
      <c r="J161" s="1">
        <f t="shared" si="23"/>
        <v>84.41</v>
      </c>
      <c r="K161" s="1">
        <f t="shared" si="26"/>
        <v>1.4078018237624772E-2</v>
      </c>
      <c r="L161" s="1">
        <f t="shared" si="27"/>
        <v>1.4078018237624772E-2</v>
      </c>
      <c r="M161" s="1">
        <f t="shared" si="32"/>
        <v>1</v>
      </c>
      <c r="N161">
        <v>15.276370374014133</v>
      </c>
    </row>
    <row r="162" spans="1:14" x14ac:dyDescent="0.25">
      <c r="A162" s="2" t="s">
        <v>160</v>
      </c>
      <c r="B162" s="2">
        <v>107.77030000000001</v>
      </c>
      <c r="C162" s="2">
        <v>85.2</v>
      </c>
      <c r="D162" s="1">
        <f t="shared" si="25"/>
        <v>3.7082579259338673E-3</v>
      </c>
      <c r="E162" s="1">
        <f t="shared" si="24"/>
        <v>9.3155558396415278E-3</v>
      </c>
      <c r="F162" s="1">
        <f t="shared" si="30"/>
        <v>0.45101075164288651</v>
      </c>
      <c r="G162" s="1">
        <f t="shared" si="28"/>
        <v>3.1013144652090444E-2</v>
      </c>
      <c r="H162" s="1">
        <f t="shared" si="29"/>
        <v>4.145795569913889E-2</v>
      </c>
      <c r="I162" s="1">
        <f t="shared" si="31"/>
        <v>0.54299117806205344</v>
      </c>
      <c r="J162" s="1">
        <f t="shared" si="23"/>
        <v>85.2</v>
      </c>
      <c r="K162" s="1">
        <f t="shared" si="26"/>
        <v>9.3155558396415278E-3</v>
      </c>
      <c r="L162" s="1">
        <f t="shared" si="27"/>
        <v>9.3155558396415278E-3</v>
      </c>
      <c r="M162" s="1">
        <f t="shared" si="32"/>
        <v>1</v>
      </c>
      <c r="N162">
        <v>14.679773552015499</v>
      </c>
    </row>
    <row r="163" spans="1:14" x14ac:dyDescent="0.25">
      <c r="A163" s="2" t="s">
        <v>161</v>
      </c>
      <c r="B163" s="2">
        <v>108.1027</v>
      </c>
      <c r="C163" s="2">
        <v>85.81</v>
      </c>
      <c r="D163" s="1">
        <f t="shared" si="25"/>
        <v>3.0795908956046452E-3</v>
      </c>
      <c r="E163" s="1">
        <f t="shared" si="24"/>
        <v>7.1341159837595312E-3</v>
      </c>
      <c r="F163" s="1">
        <f t="shared" si="30"/>
        <v>0.53414886432887043</v>
      </c>
      <c r="G163" s="1">
        <f t="shared" si="28"/>
        <v>3.2185087118106054E-2</v>
      </c>
      <c r="H163" s="1">
        <f t="shared" si="29"/>
        <v>4.78583062103283E-2</v>
      </c>
      <c r="I163" s="1">
        <f t="shared" si="31"/>
        <v>0.67821437762838477</v>
      </c>
      <c r="J163" s="1">
        <f t="shared" si="23"/>
        <v>85.81</v>
      </c>
      <c r="K163" s="1">
        <f t="shared" si="26"/>
        <v>7.1341159837595312E-3</v>
      </c>
      <c r="L163" s="1">
        <f t="shared" si="27"/>
        <v>7.1341159837595312E-3</v>
      </c>
      <c r="M163" s="1">
        <f t="shared" si="32"/>
        <v>1</v>
      </c>
      <c r="N163">
        <v>14.679773552015499</v>
      </c>
    </row>
    <row r="164" spans="1:14" x14ac:dyDescent="0.25">
      <c r="A164" s="2" t="s">
        <v>162</v>
      </c>
      <c r="B164" s="2">
        <v>108.03619999999999</v>
      </c>
      <c r="C164" s="2">
        <v>86.06</v>
      </c>
      <c r="D164" s="1">
        <f t="shared" si="25"/>
        <v>-6.1534505911112474E-4</v>
      </c>
      <c r="E164" s="1">
        <f t="shared" si="24"/>
        <v>2.9091775914239582E-3</v>
      </c>
      <c r="F164" s="1">
        <f t="shared" si="30"/>
        <v>0.54049520371574733</v>
      </c>
      <c r="G164" s="1">
        <f t="shared" si="28"/>
        <v>1.0204972374813553E-2</v>
      </c>
      <c r="H164" s="1">
        <f t="shared" si="29"/>
        <v>3.3436867652449763E-2</v>
      </c>
      <c r="I164" s="1">
        <f t="shared" si="31"/>
        <v>0.7186674219379674</v>
      </c>
      <c r="J164" s="1">
        <f t="shared" si="23"/>
        <v>86.06</v>
      </c>
      <c r="K164" s="1">
        <f t="shared" si="26"/>
        <v>2.9091775914239582E-3</v>
      </c>
      <c r="L164" s="1">
        <f t="shared" si="27"/>
        <v>2.9091775914239582E-3</v>
      </c>
      <c r="M164" s="1">
        <f t="shared" si="32"/>
        <v>1</v>
      </c>
      <c r="N164">
        <v>14.679773552015499</v>
      </c>
    </row>
    <row r="165" spans="1:14" x14ac:dyDescent="0.25">
      <c r="A165" s="2" t="s">
        <v>163</v>
      </c>
      <c r="B165" s="2">
        <v>109.1332</v>
      </c>
      <c r="C165" s="2">
        <v>86.24</v>
      </c>
      <c r="D165" s="1">
        <f t="shared" si="25"/>
        <v>1.0102798373680154E-2</v>
      </c>
      <c r="E165" s="1">
        <f t="shared" si="24"/>
        <v>2.0893797502333686E-3</v>
      </c>
      <c r="F165" s="1">
        <f t="shared" si="30"/>
        <v>0.43891647280117857</v>
      </c>
      <c r="G165" s="1">
        <f t="shared" si="28"/>
        <v>1.6275302136107613E-2</v>
      </c>
      <c r="H165" s="1">
        <f t="shared" si="29"/>
        <v>2.1448229165058303E-2</v>
      </c>
      <c r="I165" s="1">
        <f t="shared" si="31"/>
        <v>0.63321005294604571</v>
      </c>
      <c r="J165" s="1">
        <f t="shared" si="23"/>
        <v>86.24</v>
      </c>
      <c r="K165" s="1">
        <f t="shared" si="26"/>
        <v>2.0893797502333686E-3</v>
      </c>
      <c r="L165" s="1">
        <f t="shared" si="27"/>
        <v>2.0893797502333686E-3</v>
      </c>
      <c r="M165" s="1">
        <f t="shared" si="32"/>
        <v>1</v>
      </c>
      <c r="N165">
        <v>14.679773552015499</v>
      </c>
    </row>
    <row r="166" spans="1:14" x14ac:dyDescent="0.25">
      <c r="A166" s="2" t="s">
        <v>164</v>
      </c>
      <c r="B166" s="2">
        <v>108.5681</v>
      </c>
      <c r="C166" s="2">
        <v>87.12</v>
      </c>
      <c r="D166" s="1">
        <f t="shared" si="25"/>
        <v>-5.1915286607164381E-3</v>
      </c>
      <c r="E166" s="1">
        <f t="shared" si="24"/>
        <v>1.0152371464018128E-2</v>
      </c>
      <c r="F166" s="1">
        <f t="shared" si="30"/>
        <v>0.39529647110851557</v>
      </c>
      <c r="G166" s="1">
        <f t="shared" si="28"/>
        <v>7.3755155494572584E-3</v>
      </c>
      <c r="H166" s="1">
        <f t="shared" si="29"/>
        <v>2.2285044789434955E-2</v>
      </c>
      <c r="I166" s="1">
        <f t="shared" si="31"/>
        <v>0.66557575591059781</v>
      </c>
      <c r="J166" s="1">
        <f t="shared" si="23"/>
        <v>87.12</v>
      </c>
      <c r="K166" s="1">
        <f t="shared" si="26"/>
        <v>1.0152371464018128E-2</v>
      </c>
      <c r="L166" s="1">
        <f t="shared" si="27"/>
        <v>1.0152371464018128E-2</v>
      </c>
      <c r="M166" s="1">
        <f t="shared" si="32"/>
        <v>0.99999999999999978</v>
      </c>
      <c r="N166">
        <v>13.622113514797226</v>
      </c>
    </row>
    <row r="167" spans="1:14" x14ac:dyDescent="0.25">
      <c r="A167" s="2" t="s">
        <v>165</v>
      </c>
      <c r="B167" s="2">
        <v>106.5403</v>
      </c>
      <c r="C167" s="2">
        <v>87.84</v>
      </c>
      <c r="D167" s="1">
        <f t="shared" si="25"/>
        <v>-1.8854308531660566E-2</v>
      </c>
      <c r="E167" s="1">
        <f t="shared" si="24"/>
        <v>8.2304991365154435E-3</v>
      </c>
      <c r="F167" s="1">
        <f t="shared" si="30"/>
        <v>0.27465635811169337</v>
      </c>
      <c r="G167" s="1">
        <f t="shared" si="28"/>
        <v>-1.4558383877808076E-2</v>
      </c>
      <c r="H167" s="1">
        <f t="shared" si="29"/>
        <v>2.3381427942190877E-2</v>
      </c>
      <c r="I167" s="1">
        <f t="shared" si="31"/>
        <v>0.68266654266224824</v>
      </c>
      <c r="J167" s="1">
        <f t="shared" si="23"/>
        <v>87.84</v>
      </c>
      <c r="K167" s="1">
        <f t="shared" si="26"/>
        <v>8.2304991365154435E-3</v>
      </c>
      <c r="L167" s="1">
        <f t="shared" si="27"/>
        <v>8.2304991365154435E-3</v>
      </c>
      <c r="M167" s="1">
        <f t="shared" si="32"/>
        <v>1.0000000000000002</v>
      </c>
      <c r="N167">
        <v>13.622113514797226</v>
      </c>
    </row>
    <row r="168" spans="1:14" x14ac:dyDescent="0.25">
      <c r="A168" s="2" t="s">
        <v>166</v>
      </c>
      <c r="B168" s="2">
        <v>106.5736</v>
      </c>
      <c r="C168" s="2">
        <v>88.4</v>
      </c>
      <c r="D168" s="1">
        <f t="shared" si="25"/>
        <v>3.1250894729080658E-4</v>
      </c>
      <c r="E168" s="1">
        <f t="shared" si="24"/>
        <v>6.3549918823772198E-3</v>
      </c>
      <c r="F168" s="1">
        <f t="shared" si="30"/>
        <v>0.28759365273113779</v>
      </c>
      <c r="G168" s="1">
        <f t="shared" si="28"/>
        <v>-1.363052987140616E-2</v>
      </c>
      <c r="H168" s="1">
        <f t="shared" si="29"/>
        <v>2.6827242233144276E-2</v>
      </c>
      <c r="I168" s="1">
        <f t="shared" si="31"/>
        <v>0.6920534061711795</v>
      </c>
      <c r="J168" s="1">
        <f t="shared" si="23"/>
        <v>88.4</v>
      </c>
      <c r="K168" s="1">
        <f t="shared" si="26"/>
        <v>6.3549918823772198E-3</v>
      </c>
      <c r="L168" s="1">
        <f t="shared" si="27"/>
        <v>6.3549918823772198E-3</v>
      </c>
      <c r="M168" s="1">
        <f t="shared" si="32"/>
        <v>1.0000000000000002</v>
      </c>
      <c r="N168">
        <v>13.622113514797226</v>
      </c>
    </row>
    <row r="169" spans="1:14" x14ac:dyDescent="0.25">
      <c r="A169" s="2" t="s">
        <v>167</v>
      </c>
      <c r="B169" s="2">
        <v>104.77849999999999</v>
      </c>
      <c r="C169" s="2">
        <v>88.69</v>
      </c>
      <c r="D169" s="1">
        <f t="shared" si="25"/>
        <v>-1.6987228107495797E-2</v>
      </c>
      <c r="E169" s="1">
        <f t="shared" si="24"/>
        <v>3.2751737447632261E-3</v>
      </c>
      <c r="F169" s="1">
        <f t="shared" si="30"/>
        <v>0.35930829391994146</v>
      </c>
      <c r="G169" s="1">
        <f t="shared" si="28"/>
        <v>-4.0720556352582135E-2</v>
      </c>
      <c r="H169" s="1">
        <f t="shared" si="29"/>
        <v>2.8013036227674103E-2</v>
      </c>
      <c r="I169" s="1">
        <f t="shared" si="31"/>
        <v>0.64511348437704097</v>
      </c>
      <c r="J169" s="1">
        <f t="shared" si="23"/>
        <v>88.69</v>
      </c>
      <c r="K169" s="1">
        <f t="shared" si="26"/>
        <v>3.2751737447632261E-3</v>
      </c>
      <c r="L169" s="1">
        <f t="shared" si="27"/>
        <v>3.2751737447632261E-3</v>
      </c>
      <c r="M169" s="1">
        <f t="shared" si="32"/>
        <v>1</v>
      </c>
      <c r="N169">
        <v>13.622113514797226</v>
      </c>
    </row>
    <row r="170" spans="1:14" x14ac:dyDescent="0.25">
      <c r="A170" s="2" t="s">
        <v>168</v>
      </c>
      <c r="B170" s="2">
        <v>105.1442</v>
      </c>
      <c r="C170" s="2">
        <v>89.12</v>
      </c>
      <c r="D170" s="1">
        <f t="shared" si="25"/>
        <v>3.4841431626374212E-3</v>
      </c>
      <c r="E170" s="1">
        <f t="shared" si="24"/>
        <v>4.8366327906129419E-3</v>
      </c>
      <c r="F170" s="1">
        <f t="shared" si="30"/>
        <v>0.29200705708323232</v>
      </c>
      <c r="G170" s="1">
        <f t="shared" si="28"/>
        <v>-3.2044884529228414E-2</v>
      </c>
      <c r="H170" s="1">
        <f t="shared" si="29"/>
        <v>2.2697297554268907E-2</v>
      </c>
      <c r="I170" s="1">
        <f t="shared" si="31"/>
        <v>0.68209314173162072</v>
      </c>
      <c r="J170" s="1">
        <f t="shared" si="23"/>
        <v>89.12</v>
      </c>
      <c r="K170" s="1">
        <f t="shared" si="26"/>
        <v>4.8366327906129419E-3</v>
      </c>
      <c r="L170" s="1">
        <f t="shared" si="27"/>
        <v>4.8366327906129419E-3</v>
      </c>
      <c r="M170" s="1">
        <f t="shared" si="32"/>
        <v>1</v>
      </c>
      <c r="N170">
        <v>12.812951994347255</v>
      </c>
    </row>
    <row r="171" spans="1:14" x14ac:dyDescent="0.25">
      <c r="A171" s="2" t="s">
        <v>169</v>
      </c>
      <c r="B171" s="2">
        <v>103.8145</v>
      </c>
      <c r="C171" s="2">
        <v>89.76</v>
      </c>
      <c r="D171" s="1">
        <f t="shared" si="25"/>
        <v>-1.2727088640489969E-2</v>
      </c>
      <c r="E171" s="1">
        <f t="shared" si="24"/>
        <v>7.155665595412232E-3</v>
      </c>
      <c r="F171" s="1">
        <f t="shared" si="30"/>
        <v>0.30944264395778315</v>
      </c>
      <c r="G171" s="1">
        <f t="shared" si="28"/>
        <v>-2.5917664638057756E-2</v>
      </c>
      <c r="H171" s="1">
        <f t="shared" si="29"/>
        <v>2.1622464013165709E-2</v>
      </c>
      <c r="I171" s="1">
        <f t="shared" si="31"/>
        <v>0.69654841489748442</v>
      </c>
      <c r="J171" s="1">
        <f t="shared" si="23"/>
        <v>89.76</v>
      </c>
      <c r="K171" s="1">
        <f t="shared" si="26"/>
        <v>7.155665595412232E-3</v>
      </c>
      <c r="L171" s="1">
        <f t="shared" si="27"/>
        <v>7.155665595412232E-3</v>
      </c>
      <c r="M171" s="1">
        <f t="shared" si="32"/>
        <v>1.0000000000000002</v>
      </c>
      <c r="N171">
        <v>12.812951994347255</v>
      </c>
    </row>
    <row r="172" spans="1:14" x14ac:dyDescent="0.25">
      <c r="A172" s="2" t="s">
        <v>170</v>
      </c>
      <c r="B172" s="2">
        <v>104.8783</v>
      </c>
      <c r="C172" s="2">
        <v>90.48</v>
      </c>
      <c r="D172" s="1">
        <f t="shared" si="25"/>
        <v>1.0194977632669019E-2</v>
      </c>
      <c r="E172" s="1">
        <f t="shared" si="24"/>
        <v>7.989390033478861E-3</v>
      </c>
      <c r="F172" s="1">
        <f t="shared" si="30"/>
        <v>0.31584490776913304</v>
      </c>
      <c r="G172" s="1">
        <f t="shared" si="28"/>
        <v>-1.6035195952679548E-2</v>
      </c>
      <c r="H172" s="1">
        <f t="shared" si="29"/>
        <v>2.3256862164267183E-2</v>
      </c>
      <c r="I172" s="1">
        <f t="shared" si="31"/>
        <v>0.69601348293958054</v>
      </c>
      <c r="J172" s="1">
        <f t="shared" si="23"/>
        <v>90.48</v>
      </c>
      <c r="K172" s="1">
        <f t="shared" si="26"/>
        <v>7.989390033478861E-3</v>
      </c>
      <c r="L172" s="1">
        <f t="shared" si="27"/>
        <v>7.989390033478861E-3</v>
      </c>
      <c r="M172" s="1">
        <f t="shared" si="32"/>
        <v>1.0000000000000002</v>
      </c>
      <c r="N172">
        <v>12.812951994347255</v>
      </c>
    </row>
    <row r="173" spans="1:14" x14ac:dyDescent="0.25">
      <c r="A173" s="2" t="s">
        <v>171</v>
      </c>
      <c r="B173" s="2">
        <v>103.2162</v>
      </c>
      <c r="C173" s="2">
        <v>91.34</v>
      </c>
      <c r="D173" s="1">
        <f t="shared" si="25"/>
        <v>-1.5974812851225768E-2</v>
      </c>
      <c r="E173" s="1">
        <f t="shared" si="24"/>
        <v>9.4599759489879792E-3</v>
      </c>
      <c r="F173" s="1">
        <f t="shared" si="30"/>
        <v>0.21833386493247212</v>
      </c>
      <c r="G173" s="1">
        <f t="shared" si="28"/>
        <v>-1.5022780696409525E-2</v>
      </c>
      <c r="H173" s="1">
        <f t="shared" si="29"/>
        <v>2.944166436849207E-2</v>
      </c>
      <c r="I173" s="1">
        <f t="shared" si="31"/>
        <v>0.69312656347939405</v>
      </c>
      <c r="J173" s="1">
        <f t="shared" si="23"/>
        <v>91.34</v>
      </c>
      <c r="K173" s="1">
        <f t="shared" si="26"/>
        <v>9.4599759489879792E-3</v>
      </c>
      <c r="L173" s="1">
        <f t="shared" si="27"/>
        <v>9.4599759489879792E-3</v>
      </c>
      <c r="M173" s="1">
        <f t="shared" si="32"/>
        <v>1</v>
      </c>
      <c r="N173">
        <v>12.812951994347255</v>
      </c>
    </row>
    <row r="174" spans="1:14" x14ac:dyDescent="0.25">
      <c r="A174" s="2" t="s">
        <v>172</v>
      </c>
      <c r="B174" s="2">
        <v>102.98350000000001</v>
      </c>
      <c r="C174" s="2">
        <v>91.9</v>
      </c>
      <c r="D174" s="1">
        <f t="shared" si="25"/>
        <v>-2.2570362496673129E-3</v>
      </c>
      <c r="E174" s="1">
        <f t="shared" si="24"/>
        <v>6.1122216047884452E-3</v>
      </c>
      <c r="F174" s="1">
        <f t="shared" si="30"/>
        <v>0.24235603377846127</v>
      </c>
      <c r="G174" s="1">
        <f t="shared" si="28"/>
        <v>-2.0763960108714175E-2</v>
      </c>
      <c r="H174" s="1">
        <f t="shared" si="29"/>
        <v>3.0717253182667454E-2</v>
      </c>
      <c r="I174" s="1">
        <f t="shared" si="31"/>
        <v>0.66368652708031894</v>
      </c>
      <c r="J174" s="1">
        <f t="shared" si="23"/>
        <v>91.9</v>
      </c>
      <c r="K174" s="1">
        <f t="shared" si="26"/>
        <v>6.1122216047884452E-3</v>
      </c>
      <c r="L174" s="1">
        <f t="shared" si="27"/>
        <v>6.1122216047884452E-3</v>
      </c>
      <c r="M174" s="1">
        <f t="shared" si="32"/>
        <v>1.0000000000000002</v>
      </c>
      <c r="N174">
        <v>12.009205238721748</v>
      </c>
    </row>
    <row r="175" spans="1:14" x14ac:dyDescent="0.25">
      <c r="A175" s="2" t="s">
        <v>173</v>
      </c>
      <c r="B175" s="2">
        <v>103.1829</v>
      </c>
      <c r="C175" s="2">
        <v>92.74</v>
      </c>
      <c r="D175" s="1">
        <f t="shared" si="25"/>
        <v>1.9343604212461981E-3</v>
      </c>
      <c r="E175" s="1">
        <f t="shared" si="24"/>
        <v>9.0988496016733734E-3</v>
      </c>
      <c r="F175" s="1">
        <f t="shared" si="30"/>
        <v>0.24385300090325743</v>
      </c>
      <c r="G175" s="1">
        <f t="shared" si="28"/>
        <v>-6.1025110469779178E-3</v>
      </c>
      <c r="H175" s="1">
        <f t="shared" si="29"/>
        <v>3.2660437188928373E-2</v>
      </c>
      <c r="I175" s="1">
        <f t="shared" si="31"/>
        <v>0.66558093126218631</v>
      </c>
      <c r="J175" s="1">
        <f t="shared" si="23"/>
        <v>92.74</v>
      </c>
      <c r="K175" s="1">
        <f t="shared" si="26"/>
        <v>9.0988496016733734E-3</v>
      </c>
      <c r="L175" s="1">
        <f t="shared" si="27"/>
        <v>9.0988496016733734E-3</v>
      </c>
      <c r="M175" s="1">
        <f t="shared" si="32"/>
        <v>1</v>
      </c>
      <c r="N175">
        <v>12.009205238721748</v>
      </c>
    </row>
    <row r="176" spans="1:14" x14ac:dyDescent="0.25">
      <c r="A176" s="2" t="s">
        <v>174</v>
      </c>
      <c r="B176" s="2">
        <v>103.881</v>
      </c>
      <c r="C176" s="2">
        <v>93.66</v>
      </c>
      <c r="D176" s="1">
        <f t="shared" si="25"/>
        <v>6.7428715966520916E-3</v>
      </c>
      <c r="E176" s="1">
        <f t="shared" si="24"/>
        <v>9.8713247920809693E-3</v>
      </c>
      <c r="F176" s="1">
        <f t="shared" si="30"/>
        <v>0.26094810727589968</v>
      </c>
      <c r="G176" s="1">
        <f t="shared" si="28"/>
        <v>-9.5546170829946785E-3</v>
      </c>
      <c r="H176" s="1">
        <f t="shared" si="29"/>
        <v>3.4542371947530681E-2</v>
      </c>
      <c r="I176" s="1">
        <f t="shared" si="31"/>
        <v>0.64633607117566927</v>
      </c>
      <c r="J176" s="1">
        <f t="shared" si="23"/>
        <v>93.66</v>
      </c>
      <c r="K176" s="1">
        <f t="shared" si="26"/>
        <v>9.8713247920809693E-3</v>
      </c>
      <c r="L176" s="1">
        <f t="shared" si="27"/>
        <v>9.8713247920809693E-3</v>
      </c>
      <c r="M176" s="1">
        <f t="shared" si="32"/>
        <v>0.99999999999999989</v>
      </c>
      <c r="N176">
        <v>12.009205238721748</v>
      </c>
    </row>
    <row r="177" spans="1:14" x14ac:dyDescent="0.25">
      <c r="A177" s="2" t="s">
        <v>175</v>
      </c>
      <c r="B177" s="2">
        <v>104.8783</v>
      </c>
      <c r="C177" s="2">
        <v>94.39</v>
      </c>
      <c r="D177" s="1">
        <f t="shared" si="25"/>
        <v>9.5546170829947565E-3</v>
      </c>
      <c r="E177" s="1">
        <f t="shared" si="24"/>
        <v>7.7639315814573085E-3</v>
      </c>
      <c r="F177" s="1">
        <f t="shared" si="30"/>
        <v>0.28500613701374483</v>
      </c>
      <c r="G177" s="1">
        <f t="shared" si="28"/>
        <v>1.5974812851225838E-2</v>
      </c>
      <c r="H177" s="1">
        <f t="shared" si="29"/>
        <v>3.2846327580000029E-2</v>
      </c>
      <c r="I177" s="1">
        <f t="shared" si="31"/>
        <v>0.64892249236172284</v>
      </c>
      <c r="J177" s="1">
        <f t="shared" si="23"/>
        <v>94.39</v>
      </c>
      <c r="K177" s="1">
        <f t="shared" si="26"/>
        <v>7.7639315814573085E-3</v>
      </c>
      <c r="L177" s="1">
        <f t="shared" si="27"/>
        <v>7.7639315814573085E-3</v>
      </c>
      <c r="M177" s="1">
        <f t="shared" si="32"/>
        <v>1.0000000000000002</v>
      </c>
      <c r="N177">
        <v>12.009205238721748</v>
      </c>
    </row>
    <row r="178" spans="1:14" x14ac:dyDescent="0.25">
      <c r="A178" s="2" t="s">
        <v>176</v>
      </c>
      <c r="B178" s="2">
        <v>105.809</v>
      </c>
      <c r="C178" s="2">
        <v>94.88</v>
      </c>
      <c r="D178" s="1">
        <f t="shared" si="25"/>
        <v>8.8349516455347044E-3</v>
      </c>
      <c r="E178" s="1">
        <f t="shared" si="24"/>
        <v>5.1777999125623151E-3</v>
      </c>
      <c r="F178" s="1">
        <f t="shared" si="30"/>
        <v>0.25316727203497419</v>
      </c>
      <c r="G178" s="1">
        <f t="shared" si="28"/>
        <v>2.7066800746427717E-2</v>
      </c>
      <c r="H178" s="1">
        <f t="shared" si="29"/>
        <v>3.1911905887773789E-2</v>
      </c>
      <c r="I178" s="1">
        <f t="shared" si="31"/>
        <v>0.64082058615090354</v>
      </c>
      <c r="J178" s="1">
        <f t="shared" si="23"/>
        <v>94.88</v>
      </c>
      <c r="K178" s="1">
        <f t="shared" si="26"/>
        <v>5.1777999125623151E-3</v>
      </c>
      <c r="L178" s="1">
        <f t="shared" si="27"/>
        <v>5.1777999125623151E-3</v>
      </c>
      <c r="M178" s="1">
        <f t="shared" si="32"/>
        <v>1.0000000000000002</v>
      </c>
      <c r="N178">
        <v>11.402547637096012</v>
      </c>
    </row>
    <row r="179" spans="1:14" x14ac:dyDescent="0.25">
      <c r="A179" s="2" t="s">
        <v>177</v>
      </c>
      <c r="B179" s="2">
        <v>106.04170000000001</v>
      </c>
      <c r="C179" s="2">
        <v>95.28</v>
      </c>
      <c r="D179" s="1">
        <f t="shared" si="25"/>
        <v>2.196831009625901E-3</v>
      </c>
      <c r="E179" s="1">
        <f t="shared" si="24"/>
        <v>4.2069897976293796E-3</v>
      </c>
      <c r="F179" s="1">
        <f t="shared" si="30"/>
        <v>0.27461593029032083</v>
      </c>
      <c r="G179" s="1">
        <f t="shared" si="28"/>
        <v>2.7329271334807417E-2</v>
      </c>
      <c r="H179" s="1">
        <f t="shared" si="29"/>
        <v>2.7020046083729928E-2</v>
      </c>
      <c r="I179" s="1">
        <f t="shared" si="31"/>
        <v>0.58138999937373614</v>
      </c>
      <c r="J179" s="1">
        <f t="shared" si="23"/>
        <v>95.28</v>
      </c>
      <c r="K179" s="1">
        <f t="shared" si="26"/>
        <v>4.2069897976293796E-3</v>
      </c>
      <c r="L179" s="1">
        <f t="shared" si="27"/>
        <v>4.2069897976293796E-3</v>
      </c>
      <c r="M179" s="1">
        <f t="shared" si="32"/>
        <v>1</v>
      </c>
      <c r="N179">
        <v>11.402547637096012</v>
      </c>
    </row>
    <row r="180" spans="1:14" x14ac:dyDescent="0.25">
      <c r="A180" s="2" t="s">
        <v>178</v>
      </c>
      <c r="B180" s="2">
        <v>104.5458</v>
      </c>
      <c r="C180" s="2">
        <v>95.5</v>
      </c>
      <c r="D180" s="1">
        <f t="shared" si="25"/>
        <v>-1.4207160077182961E-2</v>
      </c>
      <c r="E180" s="1">
        <f t="shared" si="24"/>
        <v>2.3063224396399893E-3</v>
      </c>
      <c r="F180" s="1">
        <f t="shared" si="30"/>
        <v>8.8166817097919917E-2</v>
      </c>
      <c r="G180" s="1">
        <f t="shared" si="28"/>
        <v>6.3792396609724401E-3</v>
      </c>
      <c r="H180" s="1">
        <f t="shared" si="29"/>
        <v>1.9455043731289007E-2</v>
      </c>
      <c r="I180" s="1">
        <f t="shared" si="31"/>
        <v>0.52073590064037512</v>
      </c>
      <c r="J180" s="1">
        <f t="shared" si="23"/>
        <v>95.5</v>
      </c>
      <c r="K180" s="1">
        <f t="shared" si="26"/>
        <v>2.3063224396399893E-3</v>
      </c>
      <c r="L180" s="1">
        <f t="shared" si="27"/>
        <v>2.3063224396399893E-3</v>
      </c>
      <c r="M180" s="1">
        <f t="shared" si="32"/>
        <v>1</v>
      </c>
      <c r="N180">
        <v>11.402547637096012</v>
      </c>
    </row>
    <row r="181" spans="1:14" x14ac:dyDescent="0.25">
      <c r="A181" s="2" t="s">
        <v>179</v>
      </c>
      <c r="B181" s="2">
        <v>105.9752</v>
      </c>
      <c r="C181" s="2">
        <v>95.85</v>
      </c>
      <c r="D181" s="1">
        <f t="shared" si="25"/>
        <v>1.3579851573184134E-2</v>
      </c>
      <c r="E181" s="1">
        <f t="shared" si="24"/>
        <v>3.6582220049688817E-3</v>
      </c>
      <c r="F181" s="1">
        <f t="shared" si="30"/>
        <v>-5.8894494259107505E-2</v>
      </c>
      <c r="G181" s="1">
        <f t="shared" si="28"/>
        <v>1.0404474151161705E-2</v>
      </c>
      <c r="H181" s="1">
        <f t="shared" si="29"/>
        <v>1.5349334154800458E-2</v>
      </c>
      <c r="I181" s="1">
        <f t="shared" si="31"/>
        <v>0.391891611885685</v>
      </c>
      <c r="J181" s="1">
        <f t="shared" si="23"/>
        <v>95.85</v>
      </c>
      <c r="K181" s="1">
        <f t="shared" si="26"/>
        <v>3.6582220049688817E-3</v>
      </c>
      <c r="L181" s="1">
        <f t="shared" si="27"/>
        <v>3.6582220049688817E-3</v>
      </c>
      <c r="M181" s="1">
        <f t="shared" si="32"/>
        <v>1</v>
      </c>
      <c r="N181">
        <v>11.402547637096012</v>
      </c>
    </row>
    <row r="182" spans="1:14" x14ac:dyDescent="0.25">
      <c r="A182" s="2" t="s">
        <v>180</v>
      </c>
      <c r="B182" s="2">
        <v>104.9115</v>
      </c>
      <c r="C182" s="2">
        <v>96.66</v>
      </c>
      <c r="D182" s="1">
        <f t="shared" si="25"/>
        <v>-1.0087966863608471E-2</v>
      </c>
      <c r="E182" s="1">
        <f t="shared" si="24"/>
        <v>8.4151969252844981E-3</v>
      </c>
      <c r="F182" s="1">
        <f t="shared" si="30"/>
        <v>-0.12394050017913358</v>
      </c>
      <c r="G182" s="1">
        <f t="shared" si="28"/>
        <v>-8.5184443579814795E-3</v>
      </c>
      <c r="H182" s="1">
        <f t="shared" si="29"/>
        <v>1.8586731167522776E-2</v>
      </c>
      <c r="I182" s="1">
        <f t="shared" si="31"/>
        <v>0.30413112864601477</v>
      </c>
      <c r="J182" s="1">
        <f t="shared" si="23"/>
        <v>96.66</v>
      </c>
      <c r="K182" s="1">
        <f t="shared" si="26"/>
        <v>8.4151969252844981E-3</v>
      </c>
      <c r="L182" s="1">
        <f t="shared" si="27"/>
        <v>8.4151969252844981E-3</v>
      </c>
      <c r="M182" s="1">
        <f t="shared" si="32"/>
        <v>0.99999999999999989</v>
      </c>
      <c r="N182">
        <v>11.135278168557576</v>
      </c>
    </row>
    <row r="183" spans="1:14" x14ac:dyDescent="0.25">
      <c r="A183" s="2" t="s">
        <v>181</v>
      </c>
      <c r="B183" s="2">
        <v>106.1082</v>
      </c>
      <c r="C183" s="2">
        <v>97.72</v>
      </c>
      <c r="D183" s="1">
        <f t="shared" si="25"/>
        <v>1.1342190602335152E-2</v>
      </c>
      <c r="E183" s="1">
        <f t="shared" si="24"/>
        <v>1.0906579972601787E-2</v>
      </c>
      <c r="F183" s="1">
        <f t="shared" si="30"/>
        <v>-1.7436036973541097E-2</v>
      </c>
      <c r="G183" s="1">
        <f t="shared" si="28"/>
        <v>6.2691523472771873E-4</v>
      </c>
      <c r="H183" s="1">
        <f t="shared" si="29"/>
        <v>2.5286321342494936E-2</v>
      </c>
      <c r="I183" s="1">
        <f t="shared" si="31"/>
        <v>6.0575447746026766E-2</v>
      </c>
      <c r="J183" s="1">
        <f t="shared" si="23"/>
        <v>97.72</v>
      </c>
      <c r="K183" s="1">
        <f t="shared" si="26"/>
        <v>1.0906579972601787E-2</v>
      </c>
      <c r="L183" s="1">
        <f t="shared" si="27"/>
        <v>1.0906579972601787E-2</v>
      </c>
      <c r="M183" s="1">
        <f t="shared" si="32"/>
        <v>0.99999999999999989</v>
      </c>
      <c r="N183">
        <v>11.135278168557576</v>
      </c>
    </row>
    <row r="184" spans="1:14" x14ac:dyDescent="0.25">
      <c r="A184" s="2" t="s">
        <v>182</v>
      </c>
      <c r="B184" s="2">
        <v>105.6096</v>
      </c>
      <c r="C184" s="2">
        <v>98.75</v>
      </c>
      <c r="D184" s="1">
        <f t="shared" si="25"/>
        <v>-4.7100519821134798E-3</v>
      </c>
      <c r="E184" s="1">
        <f t="shared" si="24"/>
        <v>1.0485157391691565E-2</v>
      </c>
      <c r="F184" s="1">
        <f t="shared" si="30"/>
        <v>-3.9255294435538553E-2</v>
      </c>
      <c r="G184" s="1">
        <f t="shared" si="28"/>
        <v>1.0124023329797241E-2</v>
      </c>
      <c r="H184" s="1">
        <f t="shared" si="29"/>
        <v>3.3465156294546695E-2</v>
      </c>
      <c r="I184" s="1">
        <f t="shared" si="31"/>
        <v>6.0465318706989742E-2</v>
      </c>
      <c r="J184" s="1">
        <f t="shared" si="23"/>
        <v>98.75</v>
      </c>
      <c r="K184" s="1">
        <f t="shared" si="26"/>
        <v>1.0485157391691565E-2</v>
      </c>
      <c r="L184" s="1">
        <f t="shared" si="27"/>
        <v>1.0485157391691565E-2</v>
      </c>
      <c r="M184" s="1">
        <f t="shared" si="32"/>
        <v>1</v>
      </c>
      <c r="N184">
        <v>11.135278168557576</v>
      </c>
    </row>
    <row r="185" spans="1:14" x14ac:dyDescent="0.25">
      <c r="A185" s="2" t="s">
        <v>183</v>
      </c>
      <c r="B185" s="2">
        <v>105.7758</v>
      </c>
      <c r="C185" s="2">
        <v>100.2</v>
      </c>
      <c r="D185" s="1">
        <f t="shared" si="25"/>
        <v>1.5724835702651454E-3</v>
      </c>
      <c r="E185" s="1">
        <f t="shared" si="24"/>
        <v>1.4576784869533295E-2</v>
      </c>
      <c r="F185" s="1">
        <f t="shared" si="30"/>
        <v>9.6336901000239242E-2</v>
      </c>
      <c r="G185" s="1">
        <f t="shared" si="28"/>
        <v>-1.883344673121734E-3</v>
      </c>
      <c r="H185" s="1">
        <f t="shared" si="29"/>
        <v>4.4383719159110914E-2</v>
      </c>
      <c r="I185" s="1">
        <f t="shared" si="31"/>
        <v>0.11619670697432703</v>
      </c>
      <c r="J185" s="1">
        <f t="shared" si="23"/>
        <v>100.2</v>
      </c>
      <c r="K185" s="1">
        <f t="shared" si="26"/>
        <v>1.4576784869533295E-2</v>
      </c>
      <c r="L185" s="1">
        <f t="shared" si="27"/>
        <v>1.4576784869533295E-2</v>
      </c>
      <c r="M185" s="1">
        <f t="shared" si="32"/>
        <v>1</v>
      </c>
      <c r="N185">
        <v>11.135278168557576</v>
      </c>
    </row>
    <row r="186" spans="1:14" x14ac:dyDescent="0.25">
      <c r="A186" s="2" t="s">
        <v>184</v>
      </c>
      <c r="B186" s="2">
        <v>106.6733</v>
      </c>
      <c r="C186" s="2">
        <v>100.46</v>
      </c>
      <c r="D186" s="1">
        <f t="shared" si="25"/>
        <v>8.449132890745845E-3</v>
      </c>
      <c r="E186" s="1">
        <f t="shared" si="24"/>
        <v>2.5914496711341882E-3</v>
      </c>
      <c r="F186" s="1">
        <f t="shared" si="30"/>
        <v>3.6834203999590774E-2</v>
      </c>
      <c r="G186" s="1">
        <f t="shared" si="28"/>
        <v>1.6653755081232673E-2</v>
      </c>
      <c r="H186" s="1">
        <f t="shared" si="29"/>
        <v>3.855997190496057E-2</v>
      </c>
      <c r="I186" s="1">
        <f t="shared" si="31"/>
        <v>0.22515142646365016</v>
      </c>
      <c r="J186" s="1">
        <f t="shared" si="23"/>
        <v>100.46</v>
      </c>
      <c r="K186" s="1">
        <f t="shared" si="26"/>
        <v>2.5914496711341882E-3</v>
      </c>
      <c r="L186" s="1">
        <f t="shared" si="27"/>
        <v>2.5914496711341882E-3</v>
      </c>
      <c r="M186" s="1">
        <f t="shared" si="32"/>
        <v>0.99999999999999978</v>
      </c>
      <c r="N186">
        <v>10.645649299772884</v>
      </c>
    </row>
    <row r="187" spans="1:14" x14ac:dyDescent="0.25">
      <c r="A187" s="2" t="s">
        <v>185</v>
      </c>
      <c r="B187" s="2">
        <v>107.6373</v>
      </c>
      <c r="C187" s="2">
        <v>100.66</v>
      </c>
      <c r="D187" s="1">
        <f t="shared" si="25"/>
        <v>8.9963492399657424E-3</v>
      </c>
      <c r="E187" s="1">
        <f t="shared" si="24"/>
        <v>1.9888630263152508E-3</v>
      </c>
      <c r="F187" s="1">
        <f t="shared" si="30"/>
        <v>2.0148778270016859E-3</v>
      </c>
      <c r="G187" s="1">
        <f t="shared" si="28"/>
        <v>1.4307913718863152E-2</v>
      </c>
      <c r="H187" s="1">
        <f t="shared" si="29"/>
        <v>2.9642254958674265E-2</v>
      </c>
      <c r="I187" s="1">
        <f t="shared" si="31"/>
        <v>0.21450577343158356</v>
      </c>
      <c r="J187" s="1">
        <f t="shared" si="23"/>
        <v>100.66</v>
      </c>
      <c r="K187" s="1">
        <f t="shared" si="26"/>
        <v>1.9888630263152508E-3</v>
      </c>
      <c r="L187" s="1">
        <f t="shared" si="27"/>
        <v>1.9888630263152508E-3</v>
      </c>
      <c r="M187" s="1">
        <f t="shared" si="32"/>
        <v>1</v>
      </c>
      <c r="N187">
        <v>10.645649299772884</v>
      </c>
    </row>
    <row r="188" spans="1:14" x14ac:dyDescent="0.25">
      <c r="A188" s="2" t="s">
        <v>186</v>
      </c>
      <c r="B188" s="2">
        <v>108.33540000000001</v>
      </c>
      <c r="C188" s="2">
        <v>100.74</v>
      </c>
      <c r="D188" s="1">
        <f t="shared" si="25"/>
        <v>6.4647284706767227E-3</v>
      </c>
      <c r="E188" s="1">
        <f t="shared" si="24"/>
        <v>7.9443896929057593E-4</v>
      </c>
      <c r="F188" s="1">
        <f t="shared" si="30"/>
        <v>-4.8184408962386217E-2</v>
      </c>
      <c r="G188" s="1">
        <f t="shared" si="28"/>
        <v>2.5482694171653386E-2</v>
      </c>
      <c r="H188" s="1">
        <f t="shared" si="29"/>
        <v>1.9951536536273098E-2</v>
      </c>
      <c r="I188" s="1">
        <f t="shared" si="31"/>
        <v>0.11156701067859119</v>
      </c>
      <c r="J188" s="1">
        <f t="shared" si="23"/>
        <v>100.74</v>
      </c>
      <c r="K188" s="1">
        <f t="shared" si="26"/>
        <v>7.9443896929057593E-4</v>
      </c>
      <c r="L188" s="1">
        <f t="shared" si="27"/>
        <v>7.9443896929057593E-4</v>
      </c>
      <c r="M188" s="1">
        <f t="shared" si="32"/>
        <v>1</v>
      </c>
      <c r="N188">
        <v>10.645649299772884</v>
      </c>
    </row>
    <row r="189" spans="1:14" x14ac:dyDescent="0.25">
      <c r="A189" s="2" t="s">
        <v>187</v>
      </c>
      <c r="B189" s="2">
        <v>108.93380000000001</v>
      </c>
      <c r="C189" s="2">
        <v>101.11</v>
      </c>
      <c r="D189" s="1">
        <f t="shared" si="25"/>
        <v>5.5083878715477368E-3</v>
      </c>
      <c r="E189" s="1">
        <f t="shared" si="24"/>
        <v>3.6660927858032442E-3</v>
      </c>
      <c r="F189" s="1">
        <f t="shared" si="30"/>
        <v>-0.16930715823611853</v>
      </c>
      <c r="G189" s="1">
        <f t="shared" si="28"/>
        <v>2.9418598472936035E-2</v>
      </c>
      <c r="H189" s="1">
        <f t="shared" si="29"/>
        <v>9.0408444525432469E-3</v>
      </c>
      <c r="I189" s="1">
        <f t="shared" si="31"/>
        <v>-6.6870923213307329E-2</v>
      </c>
      <c r="J189" s="1">
        <f t="shared" si="23"/>
        <v>101.11</v>
      </c>
      <c r="K189" s="1">
        <f t="shared" si="26"/>
        <v>3.6660927858032442E-3</v>
      </c>
      <c r="L189" s="1">
        <f t="shared" si="27"/>
        <v>3.6660927858032442E-3</v>
      </c>
      <c r="M189" s="1">
        <f t="shared" si="32"/>
        <v>1.0000000000000002</v>
      </c>
      <c r="N189">
        <v>10.645649299772884</v>
      </c>
    </row>
    <row r="190" spans="1:14" x14ac:dyDescent="0.25">
      <c r="A190" s="2" t="s">
        <v>188</v>
      </c>
      <c r="B190" s="2">
        <v>108.53489999999999</v>
      </c>
      <c r="C190" s="2">
        <v>102.02</v>
      </c>
      <c r="D190" s="1">
        <f t="shared" si="25"/>
        <v>-3.6685780287618957E-3</v>
      </c>
      <c r="E190" s="1">
        <f t="shared" si="24"/>
        <v>8.9598393914727213E-3</v>
      </c>
      <c r="F190" s="1">
        <f t="shared" si="30"/>
        <v>-0.18218103529490448</v>
      </c>
      <c r="G190" s="1">
        <f t="shared" si="28"/>
        <v>1.7300887553428332E-2</v>
      </c>
      <c r="H190" s="1">
        <f t="shared" si="29"/>
        <v>1.5409234172881831E-2</v>
      </c>
      <c r="I190" s="1">
        <f t="shared" si="31"/>
        <v>-0.17632550131028576</v>
      </c>
      <c r="J190" s="1">
        <f t="shared" ref="J190:J229" si="33">C190</f>
        <v>102.02</v>
      </c>
      <c r="K190" s="1">
        <f t="shared" si="26"/>
        <v>8.9598393914727213E-3</v>
      </c>
      <c r="L190" s="1">
        <f t="shared" si="27"/>
        <v>8.9598393914727213E-3</v>
      </c>
      <c r="M190" s="1">
        <f t="shared" si="32"/>
        <v>1</v>
      </c>
      <c r="N190">
        <v>10.121111912749486</v>
      </c>
    </row>
    <row r="191" spans="1:14" x14ac:dyDescent="0.25">
      <c r="A191" s="2" t="s">
        <v>189</v>
      </c>
      <c r="B191" s="2">
        <v>108.7011</v>
      </c>
      <c r="C191" s="2">
        <v>102.75</v>
      </c>
      <c r="D191" s="1">
        <f t="shared" si="25"/>
        <v>1.530133425648743E-3</v>
      </c>
      <c r="E191" s="1">
        <f t="shared" si="24"/>
        <v>7.1299808815636113E-3</v>
      </c>
      <c r="F191" s="1">
        <f t="shared" si="30"/>
        <v>-0.18629783694876498</v>
      </c>
      <c r="G191" s="1">
        <f t="shared" si="28"/>
        <v>9.8346717391112181E-3</v>
      </c>
      <c r="H191" s="1">
        <f t="shared" si="29"/>
        <v>2.0550352028130187E-2</v>
      </c>
      <c r="I191" s="1">
        <f t="shared" si="31"/>
        <v>-0.26375379839734869</v>
      </c>
      <c r="J191" s="1">
        <f t="shared" si="33"/>
        <v>102.75</v>
      </c>
      <c r="K191" s="1">
        <f t="shared" si="26"/>
        <v>7.1299808815636113E-3</v>
      </c>
      <c r="L191" s="1">
        <f t="shared" si="27"/>
        <v>7.1299808815636113E-3</v>
      </c>
      <c r="M191" s="1">
        <f t="shared" si="32"/>
        <v>1</v>
      </c>
      <c r="N191">
        <v>10.121111912749486</v>
      </c>
    </row>
    <row r="192" spans="1:14" x14ac:dyDescent="0.25">
      <c r="A192" s="2" t="s">
        <v>190</v>
      </c>
      <c r="B192" s="2">
        <v>108.4684</v>
      </c>
      <c r="C192" s="2">
        <v>103.43</v>
      </c>
      <c r="D192" s="1">
        <f t="shared" si="25"/>
        <v>-2.1430273501343955E-3</v>
      </c>
      <c r="E192" s="1">
        <f t="shared" si="24"/>
        <v>6.5962020133683644E-3</v>
      </c>
      <c r="F192" s="1">
        <f t="shared" si="30"/>
        <v>-0.20773534042444644</v>
      </c>
      <c r="G192" s="1">
        <f t="shared" si="28"/>
        <v>1.2269159183003193E-3</v>
      </c>
      <c r="H192" s="1">
        <f t="shared" si="29"/>
        <v>2.6352115072207853E-2</v>
      </c>
      <c r="I192" s="1">
        <f t="shared" si="31"/>
        <v>-0.31189491566205074</v>
      </c>
      <c r="J192" s="1">
        <f t="shared" si="33"/>
        <v>103.43</v>
      </c>
      <c r="K192" s="1">
        <f t="shared" si="26"/>
        <v>6.5962020133683644E-3</v>
      </c>
      <c r="L192" s="1">
        <f t="shared" si="27"/>
        <v>6.5962020133683644E-3</v>
      </c>
      <c r="M192" s="1">
        <f t="shared" si="32"/>
        <v>1</v>
      </c>
      <c r="N192">
        <v>10.121111912749486</v>
      </c>
    </row>
    <row r="193" spans="1:14" x14ac:dyDescent="0.25">
      <c r="A193" s="2" t="s">
        <v>191</v>
      </c>
      <c r="B193" s="2">
        <v>108.53489999999999</v>
      </c>
      <c r="C193" s="2">
        <v>104.27</v>
      </c>
      <c r="D193" s="1">
        <f t="shared" si="25"/>
        <v>6.1289392448562725E-4</v>
      </c>
      <c r="E193" s="1">
        <f t="shared" si="24"/>
        <v>8.0886334117893123E-3</v>
      </c>
      <c r="F193" s="1">
        <f t="shared" si="30"/>
        <v>-0.14287831083269628</v>
      </c>
      <c r="G193" s="1">
        <f t="shared" si="28"/>
        <v>-3.6685780287618957E-3</v>
      </c>
      <c r="H193" s="1">
        <f t="shared" si="29"/>
        <v>3.0774655698194122E-2</v>
      </c>
      <c r="I193" s="1">
        <f t="shared" si="31"/>
        <v>-0.32049219710895865</v>
      </c>
      <c r="J193" s="1">
        <f t="shared" si="33"/>
        <v>104.27</v>
      </c>
      <c r="K193" s="1">
        <f t="shared" si="26"/>
        <v>8.0886334117893123E-3</v>
      </c>
      <c r="L193" s="1">
        <f t="shared" si="27"/>
        <v>8.0886334117893123E-3</v>
      </c>
      <c r="M193" s="1">
        <f t="shared" si="32"/>
        <v>1.0000000000000002</v>
      </c>
      <c r="N193">
        <v>10.121111912749486</v>
      </c>
    </row>
    <row r="194" spans="1:14" x14ac:dyDescent="0.25">
      <c r="A194" s="2" t="s">
        <v>192</v>
      </c>
      <c r="B194" s="2">
        <v>108.7011</v>
      </c>
      <c r="C194" s="2">
        <v>104.55</v>
      </c>
      <c r="D194" s="1">
        <f t="shared" si="25"/>
        <v>1.530133425648743E-3</v>
      </c>
      <c r="E194" s="1">
        <f t="shared" si="24"/>
        <v>2.681737073140845E-3</v>
      </c>
      <c r="F194" s="1">
        <f t="shared" si="30"/>
        <v>-0.13612393548241325</v>
      </c>
      <c r="G194" s="1">
        <f t="shared" si="28"/>
        <v>1.530133425648743E-3</v>
      </c>
      <c r="H194" s="1">
        <f t="shared" si="29"/>
        <v>2.4496553379862031E-2</v>
      </c>
      <c r="I194" s="1">
        <f t="shared" si="31"/>
        <v>-0.29882471830805485</v>
      </c>
      <c r="J194" s="1">
        <f t="shared" si="33"/>
        <v>104.55</v>
      </c>
      <c r="K194" s="1">
        <f t="shared" si="26"/>
        <v>2.681737073140845E-3</v>
      </c>
      <c r="L194" s="1">
        <f t="shared" si="27"/>
        <v>2.681737073140845E-3</v>
      </c>
      <c r="M194" s="1">
        <f t="shared" si="32"/>
        <v>1.0000000000000002</v>
      </c>
      <c r="N194">
        <v>10.110055321131993</v>
      </c>
    </row>
    <row r="195" spans="1:14" x14ac:dyDescent="0.25">
      <c r="A195" s="2" t="s">
        <v>193</v>
      </c>
      <c r="B195" s="2">
        <v>107.0722</v>
      </c>
      <c r="C195" s="2">
        <v>103.84</v>
      </c>
      <c r="D195" s="1">
        <f t="shared" si="25"/>
        <v>-1.5098540406590501E-2</v>
      </c>
      <c r="E195" s="1">
        <f t="shared" ref="E195:E229" si="34">LN(C195/C194)</f>
        <v>-6.8141729188626468E-3</v>
      </c>
      <c r="F195" s="1">
        <f t="shared" si="30"/>
        <v>0.21681647403596893</v>
      </c>
      <c r="G195" s="1">
        <f t="shared" si="28"/>
        <v>-1.5098540406590501E-2</v>
      </c>
      <c r="H195" s="1">
        <f t="shared" si="29"/>
        <v>1.0552399579435911E-2</v>
      </c>
      <c r="I195" s="1">
        <f t="shared" si="31"/>
        <v>-6.2225385273373048E-2</v>
      </c>
      <c r="J195" s="1">
        <f t="shared" si="33"/>
        <v>103.84</v>
      </c>
      <c r="K195" s="1">
        <f t="shared" si="26"/>
        <v>-6.8141729188626468E-3</v>
      </c>
      <c r="L195" s="1">
        <f t="shared" si="27"/>
        <v>-6.8141729188626468E-3</v>
      </c>
      <c r="M195" s="1">
        <f t="shared" si="32"/>
        <v>1.0000000000000002</v>
      </c>
      <c r="N195">
        <v>10.110055321131993</v>
      </c>
    </row>
    <row r="196" spans="1:14" x14ac:dyDescent="0.25">
      <c r="A196" s="2" t="s">
        <v>194</v>
      </c>
      <c r="B196" s="2">
        <v>105.5763</v>
      </c>
      <c r="C196" s="2">
        <v>102.18</v>
      </c>
      <c r="D196" s="1">
        <f t="shared" ref="D196:D229" si="35">LN(B196/B195)</f>
        <v>-1.4069458999196713E-2</v>
      </c>
      <c r="E196" s="1">
        <f t="shared" si="34"/>
        <v>-1.6115289053127937E-2</v>
      </c>
      <c r="F196" s="1">
        <f t="shared" si="30"/>
        <v>0.41051405838786609</v>
      </c>
      <c r="G196" s="1">
        <f t="shared" si="28"/>
        <v>-2.7024972055652866E-2</v>
      </c>
      <c r="H196" s="1">
        <f t="shared" si="29"/>
        <v>-1.2159091487060382E-2</v>
      </c>
      <c r="I196" s="1">
        <f t="shared" si="31"/>
        <v>0.38194723881002174</v>
      </c>
      <c r="J196" s="1">
        <f t="shared" si="33"/>
        <v>102.18</v>
      </c>
      <c r="K196" s="1">
        <f t="shared" ref="K196:K229" si="36">LN(J196/J195)</f>
        <v>-1.6115289053127937E-2</v>
      </c>
      <c r="L196" s="1">
        <f t="shared" ref="L196:L229" si="37">LN(C196/C195)</f>
        <v>-1.6115289053127937E-2</v>
      </c>
      <c r="M196" s="1">
        <f t="shared" si="32"/>
        <v>1</v>
      </c>
      <c r="N196">
        <v>10.110055321131993</v>
      </c>
    </row>
    <row r="197" spans="1:14" x14ac:dyDescent="0.25">
      <c r="A197" s="2" t="s">
        <v>195</v>
      </c>
      <c r="B197" s="2">
        <v>100.68980000000001</v>
      </c>
      <c r="C197" s="2">
        <v>99.96</v>
      </c>
      <c r="D197" s="1">
        <f t="shared" si="35"/>
        <v>-4.7389410634406624E-2</v>
      </c>
      <c r="E197" s="1">
        <f t="shared" si="34"/>
        <v>-2.1965857935900456E-2</v>
      </c>
      <c r="F197" s="1">
        <f t="shared" si="30"/>
        <v>0.70323809524802494</v>
      </c>
      <c r="G197" s="1">
        <f t="shared" si="28"/>
        <v>-7.5027276614544974E-2</v>
      </c>
      <c r="H197" s="1">
        <f t="shared" si="29"/>
        <v>-4.2213582834750157E-2</v>
      </c>
      <c r="I197" s="1">
        <f t="shared" si="31"/>
        <v>0.74688375098148674</v>
      </c>
      <c r="J197" s="1">
        <f t="shared" si="33"/>
        <v>99.96</v>
      </c>
      <c r="K197" s="1">
        <f t="shared" si="36"/>
        <v>-2.1965857935900456E-2</v>
      </c>
      <c r="L197" s="1">
        <f t="shared" si="37"/>
        <v>-2.1965857935900456E-2</v>
      </c>
      <c r="M197" s="1">
        <f t="shared" si="32"/>
        <v>0.99999999999999978</v>
      </c>
      <c r="N197">
        <v>10.110055321131993</v>
      </c>
    </row>
    <row r="198" spans="1:14" x14ac:dyDescent="0.25">
      <c r="A198" s="2" t="s">
        <v>196</v>
      </c>
      <c r="B198" s="2">
        <v>95.271299999999997</v>
      </c>
      <c r="C198" s="2">
        <v>98.36</v>
      </c>
      <c r="D198" s="1">
        <f t="shared" si="35"/>
        <v>-5.5315892576612131E-2</v>
      </c>
      <c r="E198" s="1">
        <f t="shared" si="34"/>
        <v>-1.6135888618759774E-2</v>
      </c>
      <c r="F198" s="1">
        <f t="shared" si="30"/>
        <v>0.76369016271374701</v>
      </c>
      <c r="G198" s="1">
        <f t="shared" ref="G198:G229" si="38">LN(B198/B194)</f>
        <v>-0.13187330261680585</v>
      </c>
      <c r="H198" s="1">
        <f t="shared" ref="H198:H229" si="39">LN(C198/C194)</f>
        <v>-6.1031208526650761E-2</v>
      </c>
      <c r="I198" s="1">
        <f t="shared" si="31"/>
        <v>0.87377255385587027</v>
      </c>
      <c r="J198" s="1">
        <f t="shared" si="33"/>
        <v>98.36</v>
      </c>
      <c r="K198" s="1">
        <f t="shared" si="36"/>
        <v>-1.6135888618759774E-2</v>
      </c>
      <c r="L198" s="1">
        <f t="shared" si="37"/>
        <v>-1.6135888618759774E-2</v>
      </c>
      <c r="M198" s="1">
        <f t="shared" si="32"/>
        <v>1.0000000000000002</v>
      </c>
      <c r="N198">
        <v>9.6682242956847233</v>
      </c>
    </row>
    <row r="199" spans="1:14" x14ac:dyDescent="0.25">
      <c r="A199" s="2" t="s">
        <v>197</v>
      </c>
      <c r="B199" s="2">
        <v>95.470799999999997</v>
      </c>
      <c r="C199" s="2">
        <v>98.14</v>
      </c>
      <c r="D199" s="1">
        <f t="shared" si="35"/>
        <v>2.0918305161462866E-3</v>
      </c>
      <c r="E199" s="1">
        <f t="shared" si="34"/>
        <v>-2.2391866862344467E-3</v>
      </c>
      <c r="F199" s="1">
        <f t="shared" si="30"/>
        <v>0.74766530588204316</v>
      </c>
      <c r="G199" s="1">
        <f t="shared" si="38"/>
        <v>-0.11468293169406901</v>
      </c>
      <c r="H199" s="1">
        <f t="shared" si="39"/>
        <v>-5.6456222294022543E-2</v>
      </c>
      <c r="I199" s="1">
        <f t="shared" si="31"/>
        <v>0.91006416851548977</v>
      </c>
      <c r="J199" s="1">
        <f t="shared" si="33"/>
        <v>98.14</v>
      </c>
      <c r="K199" s="1">
        <f t="shared" si="36"/>
        <v>-2.2391866862344467E-3</v>
      </c>
      <c r="L199" s="1">
        <f t="shared" si="37"/>
        <v>-2.2391866862344467E-3</v>
      </c>
      <c r="M199" s="1">
        <f t="shared" si="32"/>
        <v>1</v>
      </c>
      <c r="N199">
        <v>9.6682242956847233</v>
      </c>
    </row>
    <row r="200" spans="1:14" x14ac:dyDescent="0.25">
      <c r="A200" s="2" t="s">
        <v>198</v>
      </c>
      <c r="B200" s="2">
        <v>95.171599999999998</v>
      </c>
      <c r="C200" s="2">
        <v>98.29</v>
      </c>
      <c r="D200" s="1">
        <f t="shared" si="35"/>
        <v>-3.1388636069913543E-3</v>
      </c>
      <c r="E200" s="1">
        <f t="shared" si="34"/>
        <v>1.5272619167806503E-3</v>
      </c>
      <c r="F200" s="1">
        <f t="shared" si="30"/>
        <v>0.75531634054152852</v>
      </c>
      <c r="G200" s="1">
        <f t="shared" si="38"/>
        <v>-0.10375233630186374</v>
      </c>
      <c r="H200" s="1">
        <f t="shared" si="39"/>
        <v>-3.8813671324113994E-2</v>
      </c>
      <c r="I200" s="1">
        <f t="shared" si="31"/>
        <v>0.91950008565355612</v>
      </c>
      <c r="J200" s="1">
        <f t="shared" si="33"/>
        <v>98.29</v>
      </c>
      <c r="K200" s="1">
        <f t="shared" si="36"/>
        <v>1.5272619167806503E-3</v>
      </c>
      <c r="L200" s="1">
        <f t="shared" si="37"/>
        <v>1.5272619167806503E-3</v>
      </c>
      <c r="M200" s="1">
        <f t="shared" si="32"/>
        <v>1.0000000000000002</v>
      </c>
      <c r="N200">
        <v>9.6682242956847233</v>
      </c>
    </row>
    <row r="201" spans="1:14" x14ac:dyDescent="0.25">
      <c r="A201" s="2" t="s">
        <v>199</v>
      </c>
      <c r="B201" s="2">
        <v>96.667500000000004</v>
      </c>
      <c r="C201" s="2">
        <v>98.55</v>
      </c>
      <c r="D201" s="1">
        <f t="shared" si="35"/>
        <v>1.5595677001381038E-2</v>
      </c>
      <c r="E201" s="1">
        <f t="shared" si="34"/>
        <v>2.6417410201912289E-3</v>
      </c>
      <c r="F201" s="1">
        <f t="shared" si="30"/>
        <v>0.7463620185793195</v>
      </c>
      <c r="G201" s="1">
        <f t="shared" si="38"/>
        <v>-4.0767248666076068E-2</v>
      </c>
      <c r="H201" s="1">
        <f t="shared" si="39"/>
        <v>-1.4206072368022356E-2</v>
      </c>
      <c r="I201" s="1">
        <f t="shared" si="31"/>
        <v>0.92184457045515122</v>
      </c>
      <c r="J201" s="1">
        <f t="shared" si="33"/>
        <v>98.55</v>
      </c>
      <c r="K201" s="1">
        <f t="shared" si="36"/>
        <v>2.6417410201912289E-3</v>
      </c>
      <c r="L201" s="1">
        <f t="shared" si="37"/>
        <v>2.6417410201912289E-3</v>
      </c>
      <c r="M201" s="1">
        <f t="shared" si="32"/>
        <v>1</v>
      </c>
      <c r="N201">
        <v>9.6682242956847233</v>
      </c>
    </row>
    <row r="202" spans="1:14" x14ac:dyDescent="0.25">
      <c r="A202" s="2" t="s">
        <v>200</v>
      </c>
      <c r="B202" s="2">
        <v>97.764499999999998</v>
      </c>
      <c r="C202" s="2">
        <v>99.08</v>
      </c>
      <c r="D202" s="1">
        <f t="shared" si="35"/>
        <v>1.1284270495542391E-2</v>
      </c>
      <c r="E202" s="1">
        <f t="shared" si="34"/>
        <v>5.3635710224297197E-3</v>
      </c>
      <c r="F202" s="1">
        <f t="shared" si="30"/>
        <v>0.77288445560279917</v>
      </c>
      <c r="G202" s="1">
        <f t="shared" si="38"/>
        <v>2.5832914406078527E-2</v>
      </c>
      <c r="H202" s="1">
        <f t="shared" si="39"/>
        <v>7.2933872731669857E-3</v>
      </c>
      <c r="I202" s="1">
        <f t="shared" si="31"/>
        <v>0.90420388861961176</v>
      </c>
      <c r="J202" s="1">
        <f t="shared" si="33"/>
        <v>99.08</v>
      </c>
      <c r="K202" s="1">
        <f t="shared" si="36"/>
        <v>5.3635710224297197E-3</v>
      </c>
      <c r="L202" s="1">
        <f t="shared" si="37"/>
        <v>5.3635710224297197E-3</v>
      </c>
      <c r="M202" s="1">
        <f t="shared" si="32"/>
        <v>0.99999999999999989</v>
      </c>
      <c r="N202">
        <v>9.988583627578846</v>
      </c>
    </row>
    <row r="203" spans="1:14" x14ac:dyDescent="0.25">
      <c r="A203" s="2" t="s">
        <v>201</v>
      </c>
      <c r="B203" s="2">
        <v>99.592799999999997</v>
      </c>
      <c r="C203" s="2">
        <v>99.97</v>
      </c>
      <c r="D203" s="1">
        <f t="shared" si="35"/>
        <v>1.8528347360489174E-2</v>
      </c>
      <c r="E203" s="1">
        <f t="shared" si="34"/>
        <v>8.942536357930634E-3</v>
      </c>
      <c r="F203" s="1">
        <f t="shared" si="30"/>
        <v>0.77257695532347126</v>
      </c>
      <c r="G203" s="1">
        <f t="shared" si="38"/>
        <v>4.226943125042136E-2</v>
      </c>
      <c r="H203" s="1">
        <f t="shared" si="39"/>
        <v>1.8475110317331914E-2</v>
      </c>
      <c r="I203" s="1">
        <f t="shared" si="31"/>
        <v>0.89321074099981357</v>
      </c>
      <c r="J203" s="1">
        <f t="shared" si="33"/>
        <v>99.97</v>
      </c>
      <c r="K203" s="1">
        <f t="shared" si="36"/>
        <v>8.942536357930634E-3</v>
      </c>
      <c r="L203" s="1">
        <f t="shared" si="37"/>
        <v>8.942536357930634E-3</v>
      </c>
      <c r="M203" s="1">
        <f t="shared" si="32"/>
        <v>1</v>
      </c>
      <c r="N203">
        <v>9.988583627578846</v>
      </c>
    </row>
    <row r="204" spans="1:14" x14ac:dyDescent="0.25">
      <c r="A204" s="2" t="s">
        <v>202</v>
      </c>
      <c r="B204" s="2">
        <v>100.7895</v>
      </c>
      <c r="C204" s="2">
        <v>100.44</v>
      </c>
      <c r="D204" s="1">
        <f t="shared" si="35"/>
        <v>1.1944310723938518E-2</v>
      </c>
      <c r="E204" s="1">
        <f t="shared" si="34"/>
        <v>4.6903933102948655E-3</v>
      </c>
      <c r="F204" s="1">
        <f t="shared" si="30"/>
        <v>0.79935738210194685</v>
      </c>
      <c r="G204" s="1">
        <f t="shared" si="38"/>
        <v>5.7352605581351357E-2</v>
      </c>
      <c r="H204" s="1">
        <f t="shared" si="39"/>
        <v>2.1638241710846252E-2</v>
      </c>
      <c r="I204" s="1">
        <f t="shared" si="31"/>
        <v>0.88205768561860287</v>
      </c>
      <c r="J204" s="1">
        <f t="shared" si="33"/>
        <v>100.44</v>
      </c>
      <c r="K204" s="1">
        <f t="shared" si="36"/>
        <v>4.6903933102948655E-3</v>
      </c>
      <c r="L204" s="1">
        <f t="shared" si="37"/>
        <v>4.6903933102948655E-3</v>
      </c>
      <c r="M204" s="1">
        <f t="shared" si="32"/>
        <v>1</v>
      </c>
      <c r="N204">
        <v>9.988583627578846</v>
      </c>
    </row>
    <row r="205" spans="1:14" x14ac:dyDescent="0.25">
      <c r="A205" s="2" t="s">
        <v>203</v>
      </c>
      <c r="B205" s="2">
        <v>101.82</v>
      </c>
      <c r="C205" s="2">
        <v>100.51</v>
      </c>
      <c r="D205" s="1">
        <f t="shared" si="35"/>
        <v>1.0172364929312321E-2</v>
      </c>
      <c r="E205" s="1">
        <f t="shared" si="34"/>
        <v>6.9669074726435036E-4</v>
      </c>
      <c r="F205" s="1">
        <f t="shared" si="30"/>
        <v>0.82748438007335845</v>
      </c>
      <c r="G205" s="1">
        <f t="shared" si="38"/>
        <v>5.1929293509282486E-2</v>
      </c>
      <c r="H205" s="1">
        <f t="shared" si="39"/>
        <v>1.9693191437919394E-2</v>
      </c>
      <c r="I205" s="1">
        <f t="shared" si="31"/>
        <v>0.90263660059024386</v>
      </c>
      <c r="J205" s="1">
        <f t="shared" si="33"/>
        <v>100.51</v>
      </c>
      <c r="K205" s="1">
        <f t="shared" si="36"/>
        <v>6.9669074726435036E-4</v>
      </c>
      <c r="L205" s="1">
        <f t="shared" si="37"/>
        <v>6.9669074726435036E-4</v>
      </c>
      <c r="M205" s="1">
        <f t="shared" si="32"/>
        <v>1</v>
      </c>
      <c r="N205">
        <v>9.988583627578846</v>
      </c>
    </row>
    <row r="206" spans="1:14" x14ac:dyDescent="0.25">
      <c r="A206" s="2" t="s">
        <v>204</v>
      </c>
      <c r="B206" s="2">
        <v>102.2854</v>
      </c>
      <c r="C206" s="2">
        <v>101.1</v>
      </c>
      <c r="D206" s="1">
        <f t="shared" si="35"/>
        <v>4.5603968007234793E-3</v>
      </c>
      <c r="E206" s="1">
        <f t="shared" si="34"/>
        <v>5.852900989777244E-3</v>
      </c>
      <c r="F206" s="1">
        <f t="shared" si="30"/>
        <v>0.8280557987618935</v>
      </c>
      <c r="G206" s="1">
        <f t="shared" si="38"/>
        <v>4.5205419814463708E-2</v>
      </c>
      <c r="H206" s="1">
        <f t="shared" si="39"/>
        <v>2.0182521405266832E-2</v>
      </c>
      <c r="I206" s="1">
        <f t="shared" si="31"/>
        <v>0.91062251121532767</v>
      </c>
      <c r="J206" s="1">
        <f t="shared" si="33"/>
        <v>101.1</v>
      </c>
      <c r="K206" s="1">
        <f t="shared" si="36"/>
        <v>5.852900989777244E-3</v>
      </c>
      <c r="L206" s="1">
        <f t="shared" si="37"/>
        <v>5.852900989777244E-3</v>
      </c>
      <c r="M206" s="1">
        <f t="shared" si="32"/>
        <v>1</v>
      </c>
      <c r="N206">
        <v>10.038393333677668</v>
      </c>
    </row>
    <row r="207" spans="1:14" x14ac:dyDescent="0.25">
      <c r="A207" s="2" t="s">
        <v>205</v>
      </c>
      <c r="B207" s="2">
        <v>102.58459999999999</v>
      </c>
      <c r="C207" s="2">
        <v>101.25</v>
      </c>
      <c r="D207" s="1">
        <f t="shared" si="35"/>
        <v>2.920878730116747E-3</v>
      </c>
      <c r="E207" s="1">
        <f t="shared" si="34"/>
        <v>1.4825799602228961E-3</v>
      </c>
      <c r="F207" s="1">
        <f t="shared" si="30"/>
        <v>0.83052834874987724</v>
      </c>
      <c r="G207" s="1">
        <f t="shared" si="38"/>
        <v>2.9597951184091271E-2</v>
      </c>
      <c r="H207" s="1">
        <f t="shared" si="39"/>
        <v>1.2722565007559149E-2</v>
      </c>
      <c r="I207" s="1">
        <f t="shared" si="31"/>
        <v>0.91437723978918783</v>
      </c>
      <c r="J207" s="1">
        <f t="shared" si="33"/>
        <v>101.25</v>
      </c>
      <c r="K207" s="1">
        <f t="shared" si="36"/>
        <v>1.4825799602228961E-3</v>
      </c>
      <c r="L207" s="1">
        <f t="shared" si="37"/>
        <v>1.4825799602228961E-3</v>
      </c>
      <c r="M207" s="1">
        <f t="shared" si="32"/>
        <v>1</v>
      </c>
      <c r="N207">
        <v>10.038393333677668</v>
      </c>
    </row>
    <row r="208" spans="1:14" x14ac:dyDescent="0.25">
      <c r="A208" s="2" t="s">
        <v>206</v>
      </c>
      <c r="B208" s="2">
        <v>102.0527</v>
      </c>
      <c r="C208" s="2">
        <v>101.63</v>
      </c>
      <c r="D208" s="1">
        <f t="shared" si="35"/>
        <v>-5.1984774803587579E-3</v>
      </c>
      <c r="E208" s="1">
        <f t="shared" si="34"/>
        <v>3.746061163026494E-3</v>
      </c>
      <c r="F208" s="1">
        <f t="shared" si="30"/>
        <v>0.82831742523531371</v>
      </c>
      <c r="G208" s="1">
        <f t="shared" si="38"/>
        <v>1.2455162979793972E-2</v>
      </c>
      <c r="H208" s="1">
        <f t="shared" si="39"/>
        <v>1.1778232860290738E-2</v>
      </c>
      <c r="I208" s="1">
        <f t="shared" si="31"/>
        <v>0.91323440459792038</v>
      </c>
      <c r="J208" s="1">
        <f t="shared" si="33"/>
        <v>101.63</v>
      </c>
      <c r="K208" s="1">
        <f t="shared" si="36"/>
        <v>3.746061163026494E-3</v>
      </c>
      <c r="L208" s="1">
        <f t="shared" si="37"/>
        <v>3.746061163026494E-3</v>
      </c>
      <c r="M208" s="1">
        <f t="shared" si="32"/>
        <v>1</v>
      </c>
      <c r="N208">
        <v>10.038393333677668</v>
      </c>
    </row>
    <row r="209" spans="1:14" x14ac:dyDescent="0.25">
      <c r="A209" s="2" t="s">
        <v>207</v>
      </c>
      <c r="B209" s="2">
        <v>101.7868</v>
      </c>
      <c r="C209" s="2">
        <v>101.83</v>
      </c>
      <c r="D209" s="1">
        <f t="shared" si="35"/>
        <v>-2.6089168274010602E-3</v>
      </c>
      <c r="E209" s="1">
        <f t="shared" si="34"/>
        <v>1.9659890338990841E-3</v>
      </c>
      <c r="F209" s="1">
        <f t="shared" si="30"/>
        <v>0.826557349594362</v>
      </c>
      <c r="G209" s="1">
        <f t="shared" si="38"/>
        <v>-3.2611877691941744E-4</v>
      </c>
      <c r="H209" s="1">
        <f t="shared" si="39"/>
        <v>1.3047531146925527E-2</v>
      </c>
      <c r="I209" s="1">
        <f t="shared" si="31"/>
        <v>0.91592810995794227</v>
      </c>
      <c r="J209" s="1">
        <f t="shared" si="33"/>
        <v>101.83</v>
      </c>
      <c r="K209" s="1">
        <f t="shared" si="36"/>
        <v>1.9659890338990841E-3</v>
      </c>
      <c r="L209" s="1">
        <f t="shared" si="37"/>
        <v>1.9659890338990841E-3</v>
      </c>
      <c r="M209" s="1">
        <f t="shared" si="32"/>
        <v>1</v>
      </c>
      <c r="N209">
        <v>10.038393333677668</v>
      </c>
    </row>
    <row r="210" spans="1:14" x14ac:dyDescent="0.25">
      <c r="A210" s="2" t="s">
        <v>208</v>
      </c>
      <c r="B210" s="2">
        <v>102.2521</v>
      </c>
      <c r="C210" s="2">
        <v>102.49</v>
      </c>
      <c r="D210" s="1">
        <f t="shared" si="35"/>
        <v>4.5609029120515163E-3</v>
      </c>
      <c r="E210" s="1">
        <f t="shared" si="34"/>
        <v>6.4604766598974767E-3</v>
      </c>
      <c r="F210" s="1">
        <f t="shared" si="30"/>
        <v>0.8499563385133494</v>
      </c>
      <c r="G210" s="1">
        <f t="shared" si="38"/>
        <v>-3.256126655915352E-4</v>
      </c>
      <c r="H210" s="1">
        <f t="shared" si="39"/>
        <v>1.365510681704587E-2</v>
      </c>
      <c r="I210" s="1">
        <f t="shared" si="31"/>
        <v>0.91391009770916076</v>
      </c>
      <c r="J210" s="1">
        <f t="shared" si="33"/>
        <v>102.49</v>
      </c>
      <c r="K210" s="1">
        <f t="shared" si="36"/>
        <v>6.4604766598974767E-3</v>
      </c>
      <c r="L210" s="1">
        <f t="shared" si="37"/>
        <v>6.4604766598974767E-3</v>
      </c>
      <c r="M210" s="1">
        <f t="shared" si="32"/>
        <v>0.99999999999999978</v>
      </c>
      <c r="N210">
        <v>9.9315581421472405</v>
      </c>
    </row>
    <row r="211" spans="1:14" x14ac:dyDescent="0.25">
      <c r="A211" s="2" t="s">
        <v>209</v>
      </c>
      <c r="B211" s="2">
        <v>100.5236</v>
      </c>
      <c r="C211" s="2">
        <v>102.38</v>
      </c>
      <c r="D211" s="1">
        <f t="shared" si="35"/>
        <v>-1.7048806806823903E-2</v>
      </c>
      <c r="E211" s="1">
        <f t="shared" si="34"/>
        <v>-1.0738518140343792E-3</v>
      </c>
      <c r="F211" s="1">
        <f t="shared" si="30"/>
        <v>0.84782311942164013</v>
      </c>
      <c r="G211" s="1">
        <f t="shared" si="38"/>
        <v>-2.0295298202532144E-2</v>
      </c>
      <c r="H211" s="1">
        <f t="shared" si="39"/>
        <v>1.1098675042788731E-2</v>
      </c>
      <c r="I211" s="1">
        <f t="shared" si="31"/>
        <v>0.90845508338397662</v>
      </c>
      <c r="J211" s="1">
        <f t="shared" si="33"/>
        <v>102.38</v>
      </c>
      <c r="K211" s="1">
        <f t="shared" si="36"/>
        <v>-1.0738518140343792E-3</v>
      </c>
      <c r="L211" s="1">
        <f t="shared" si="37"/>
        <v>-1.0738518140343792E-3</v>
      </c>
      <c r="M211" s="1">
        <f t="shared" si="32"/>
        <v>1</v>
      </c>
      <c r="N211">
        <v>9.9315581421472405</v>
      </c>
    </row>
    <row r="212" spans="1:14" x14ac:dyDescent="0.25">
      <c r="A212" s="2" t="s">
        <v>210</v>
      </c>
      <c r="B212" s="2">
        <v>100.85599999999999</v>
      </c>
      <c r="C212" s="2">
        <v>103.55</v>
      </c>
      <c r="D212" s="1">
        <f t="shared" si="35"/>
        <v>3.3012311264701459E-3</v>
      </c>
      <c r="E212" s="1">
        <f t="shared" si="34"/>
        <v>1.1363206812155937E-2</v>
      </c>
      <c r="F212" s="1">
        <f t="shared" si="30"/>
        <v>0.84204255714713905</v>
      </c>
      <c r="G212" s="1">
        <f t="shared" si="38"/>
        <v>-1.1795589595703345E-2</v>
      </c>
      <c r="H212" s="1">
        <f t="shared" si="39"/>
        <v>1.8715820691918059E-2</v>
      </c>
      <c r="I212" s="1">
        <f t="shared" si="31"/>
        <v>0.90840351406642383</v>
      </c>
      <c r="J212" s="1">
        <f t="shared" si="33"/>
        <v>103.55</v>
      </c>
      <c r="K212" s="1">
        <f t="shared" si="36"/>
        <v>1.1363206812155937E-2</v>
      </c>
      <c r="L212" s="1">
        <f t="shared" si="37"/>
        <v>1.1363206812155937E-2</v>
      </c>
      <c r="M212" s="1">
        <f t="shared" si="32"/>
        <v>0.99999999999999978</v>
      </c>
      <c r="N212">
        <v>9.9315581421472405</v>
      </c>
    </row>
    <row r="213" spans="1:14" x14ac:dyDescent="0.25">
      <c r="A213" s="2" t="s">
        <v>211</v>
      </c>
      <c r="B213" s="2">
        <v>99.160600000000002</v>
      </c>
      <c r="C213" s="2">
        <v>103.4</v>
      </c>
      <c r="D213" s="1">
        <f t="shared" si="35"/>
        <v>-1.6952998953338252E-2</v>
      </c>
      <c r="E213" s="1">
        <f t="shared" si="34"/>
        <v>-1.4496257672643141E-3</v>
      </c>
      <c r="F213" s="1">
        <f t="shared" si="30"/>
        <v>0.84547640840298854</v>
      </c>
      <c r="G213" s="1">
        <f t="shared" si="38"/>
        <v>-2.6139671721640546E-2</v>
      </c>
      <c r="H213" s="1">
        <f t="shared" si="39"/>
        <v>1.530020589075466E-2</v>
      </c>
      <c r="I213" s="1">
        <f t="shared" si="31"/>
        <v>0.9128412829211624</v>
      </c>
      <c r="J213" s="1">
        <f t="shared" si="33"/>
        <v>103.4</v>
      </c>
      <c r="K213" s="1">
        <f t="shared" si="36"/>
        <v>-1.4496257672643141E-3</v>
      </c>
      <c r="L213" s="1">
        <f t="shared" si="37"/>
        <v>-1.4496257672643141E-3</v>
      </c>
      <c r="M213" s="1">
        <f t="shared" si="32"/>
        <v>1.0000000000000002</v>
      </c>
      <c r="N213">
        <v>9.9315581421472405</v>
      </c>
    </row>
    <row r="214" spans="1:14" x14ac:dyDescent="0.25">
      <c r="A214" s="2" t="s">
        <v>212</v>
      </c>
      <c r="B214" s="2">
        <v>98.994399999999999</v>
      </c>
      <c r="C214" s="2">
        <v>104.06</v>
      </c>
      <c r="D214" s="1">
        <f t="shared" si="35"/>
        <v>-1.6774750975027742E-3</v>
      </c>
      <c r="E214" s="1">
        <f t="shared" si="34"/>
        <v>6.3626937878286504E-3</v>
      </c>
      <c r="F214" s="1">
        <f t="shared" ref="F214:F229" si="40">CORREL(D195:D214,E195:E214)</f>
        <v>0.83717971100835664</v>
      </c>
      <c r="G214" s="1">
        <f t="shared" si="38"/>
        <v>-3.2378049731194736E-2</v>
      </c>
      <c r="H214" s="1">
        <f t="shared" si="39"/>
        <v>1.5202423018685985E-2</v>
      </c>
      <c r="I214" s="1">
        <f t="shared" ref="I214:I229" si="41">CORREL(G195:G214,H195:H214)</f>
        <v>0.90089904609663662</v>
      </c>
      <c r="J214" s="1">
        <f t="shared" si="33"/>
        <v>104.06</v>
      </c>
      <c r="K214" s="1">
        <f t="shared" si="36"/>
        <v>6.3626937878286504E-3</v>
      </c>
      <c r="L214" s="1">
        <f t="shared" si="37"/>
        <v>6.3626937878286504E-3</v>
      </c>
      <c r="M214" s="1">
        <f t="shared" ref="M214:M229" si="42">CORREL(K195:K214,L195:L214)</f>
        <v>1</v>
      </c>
      <c r="N214">
        <v>10.260558292240098</v>
      </c>
    </row>
    <row r="215" spans="1:14" x14ac:dyDescent="0.25">
      <c r="A215" s="2" t="s">
        <v>213</v>
      </c>
      <c r="B215" s="2">
        <v>99.626000000000005</v>
      </c>
      <c r="C215" s="2">
        <v>104.63</v>
      </c>
      <c r="D215" s="1">
        <f t="shared" si="35"/>
        <v>6.3598918230295398E-3</v>
      </c>
      <c r="E215" s="1">
        <f t="shared" si="34"/>
        <v>5.4626615307983321E-3</v>
      </c>
      <c r="F215" s="1">
        <f t="shared" si="40"/>
        <v>0.83712288121043343</v>
      </c>
      <c r="G215" s="1">
        <f t="shared" si="38"/>
        <v>-8.9693511013412934E-3</v>
      </c>
      <c r="H215" s="1">
        <f t="shared" si="39"/>
        <v>2.1738936363518736E-2</v>
      </c>
      <c r="I215" s="1">
        <f t="shared" si="41"/>
        <v>0.8939680559520129</v>
      </c>
      <c r="J215" s="1">
        <f t="shared" si="33"/>
        <v>104.63</v>
      </c>
      <c r="K215" s="1">
        <f t="shared" si="36"/>
        <v>5.4626615307983321E-3</v>
      </c>
      <c r="L215" s="1">
        <f t="shared" si="37"/>
        <v>5.4626615307983321E-3</v>
      </c>
      <c r="M215" s="1">
        <f t="shared" si="42"/>
        <v>0.99999999999999978</v>
      </c>
      <c r="N215">
        <v>10.260558292240098</v>
      </c>
    </row>
    <row r="216" spans="1:14" x14ac:dyDescent="0.25">
      <c r="A216" s="2" t="s">
        <v>214</v>
      </c>
      <c r="B216" s="2">
        <v>99.925200000000004</v>
      </c>
      <c r="C216" s="2">
        <v>105.52</v>
      </c>
      <c r="D216" s="1">
        <f t="shared" si="35"/>
        <v>2.9987313953533739E-3</v>
      </c>
      <c r="E216" s="1">
        <f t="shared" si="34"/>
        <v>8.4701910161032942E-3</v>
      </c>
      <c r="F216" s="1">
        <f t="shared" si="40"/>
        <v>0.87218372528767329</v>
      </c>
      <c r="G216" s="1">
        <f t="shared" si="38"/>
        <v>-9.2718508324580711E-3</v>
      </c>
      <c r="H216" s="1">
        <f t="shared" si="39"/>
        <v>1.8845920567466035E-2</v>
      </c>
      <c r="I216" s="1">
        <f t="shared" si="41"/>
        <v>0.88859505330281374</v>
      </c>
      <c r="J216" s="1">
        <f t="shared" si="33"/>
        <v>105.52</v>
      </c>
      <c r="K216" s="1">
        <f t="shared" si="36"/>
        <v>8.4701910161032942E-3</v>
      </c>
      <c r="L216" s="1">
        <f t="shared" si="37"/>
        <v>8.4701910161032942E-3</v>
      </c>
      <c r="M216" s="1">
        <f t="shared" si="42"/>
        <v>1.0000000000000002</v>
      </c>
      <c r="N216">
        <v>10.260558292240098</v>
      </c>
    </row>
    <row r="217" spans="1:14" x14ac:dyDescent="0.25">
      <c r="A217" s="2" t="s">
        <v>215</v>
      </c>
      <c r="B217" s="2">
        <v>100.3574</v>
      </c>
      <c r="C217" s="2">
        <v>106.06</v>
      </c>
      <c r="D217" s="1">
        <f t="shared" si="35"/>
        <v>4.3159083303748519E-3</v>
      </c>
      <c r="E217" s="1">
        <f t="shared" si="34"/>
        <v>5.1044632999248897E-3</v>
      </c>
      <c r="F217" s="1">
        <f t="shared" si="40"/>
        <v>0.81533417579339695</v>
      </c>
      <c r="G217" s="1">
        <f t="shared" si="38"/>
        <v>1.1997056451254913E-2</v>
      </c>
      <c r="H217" s="1">
        <f t="shared" si="39"/>
        <v>2.5400009634655121E-2</v>
      </c>
      <c r="I217" s="1">
        <f t="shared" si="41"/>
        <v>0.88342180098709411</v>
      </c>
      <c r="J217" s="1">
        <f t="shared" si="33"/>
        <v>106.06</v>
      </c>
      <c r="K217" s="1">
        <f t="shared" si="36"/>
        <v>5.1044632999248897E-3</v>
      </c>
      <c r="L217" s="1">
        <f t="shared" si="37"/>
        <v>5.1044632999248897E-3</v>
      </c>
      <c r="M217" s="1">
        <f t="shared" si="42"/>
        <v>1</v>
      </c>
      <c r="N217">
        <v>10.260558292240098</v>
      </c>
    </row>
    <row r="218" spans="1:14" x14ac:dyDescent="0.25">
      <c r="A218" s="2" t="s">
        <v>216</v>
      </c>
      <c r="B218" s="2">
        <v>101.953</v>
      </c>
      <c r="C218" s="2">
        <v>106.98</v>
      </c>
      <c r="D218" s="1">
        <f t="shared" si="35"/>
        <v>1.5774108349945925E-2</v>
      </c>
      <c r="E218" s="1">
        <f t="shared" si="34"/>
        <v>8.636929394120068E-3</v>
      </c>
      <c r="F218" s="1">
        <f t="shared" si="40"/>
        <v>0.53224631855705218</v>
      </c>
      <c r="G218" s="1">
        <f t="shared" si="38"/>
        <v>2.9448639898703794E-2</v>
      </c>
      <c r="H218" s="1">
        <f t="shared" si="39"/>
        <v>2.7674245240946603E-2</v>
      </c>
      <c r="I218" s="1">
        <f t="shared" si="41"/>
        <v>0.8385436682085976</v>
      </c>
      <c r="J218" s="1">
        <f t="shared" si="33"/>
        <v>106.98</v>
      </c>
      <c r="K218" s="1">
        <f t="shared" si="36"/>
        <v>8.636929394120068E-3</v>
      </c>
      <c r="L218" s="1">
        <f t="shared" si="37"/>
        <v>8.636929394120068E-3</v>
      </c>
      <c r="M218" s="1">
        <f t="shared" si="42"/>
        <v>1.0000000000000002</v>
      </c>
      <c r="N218">
        <v>10.161819789247641</v>
      </c>
    </row>
    <row r="219" spans="1:14" x14ac:dyDescent="0.25">
      <c r="A219" s="2" t="s">
        <v>217</v>
      </c>
      <c r="B219" s="2">
        <v>102.5513</v>
      </c>
      <c r="C219" s="2">
        <v>107.89</v>
      </c>
      <c r="D219" s="1">
        <f t="shared" si="35"/>
        <v>5.8512384042617395E-3</v>
      </c>
      <c r="E219" s="1">
        <f t="shared" si="34"/>
        <v>8.4702884601445885E-3</v>
      </c>
      <c r="F219" s="1">
        <f t="shared" si="40"/>
        <v>0.56374591604980107</v>
      </c>
      <c r="G219" s="1">
        <f t="shared" si="38"/>
        <v>2.8939986479935891E-2</v>
      </c>
      <c r="H219" s="1">
        <f t="shared" si="39"/>
        <v>3.0681872170292758E-2</v>
      </c>
      <c r="I219" s="1">
        <f t="shared" si="41"/>
        <v>0.75642744548806062</v>
      </c>
      <c r="J219" s="1">
        <f t="shared" si="33"/>
        <v>107.89</v>
      </c>
      <c r="K219" s="1">
        <f t="shared" si="36"/>
        <v>8.4702884601445885E-3</v>
      </c>
      <c r="L219" s="1">
        <f t="shared" si="37"/>
        <v>8.4702884601445885E-3</v>
      </c>
      <c r="M219" s="1">
        <f t="shared" si="42"/>
        <v>1</v>
      </c>
      <c r="N219">
        <v>10.161819789247641</v>
      </c>
    </row>
    <row r="220" spans="1:14" x14ac:dyDescent="0.25">
      <c r="A220" s="2" t="s">
        <v>218</v>
      </c>
      <c r="B220" s="2">
        <v>102.8505</v>
      </c>
      <c r="C220" s="2">
        <v>108.71</v>
      </c>
      <c r="D220" s="1">
        <f t="shared" si="35"/>
        <v>2.9133163547686255E-3</v>
      </c>
      <c r="E220" s="1">
        <f t="shared" si="34"/>
        <v>7.5715966526602035E-3</v>
      </c>
      <c r="F220" s="1">
        <f t="shared" si="40"/>
        <v>0.53606427123547951</v>
      </c>
      <c r="G220" s="1">
        <f t="shared" si="38"/>
        <v>2.8854571439350985E-2</v>
      </c>
      <c r="H220" s="1">
        <f t="shared" si="39"/>
        <v>2.9783277806849928E-2</v>
      </c>
      <c r="I220" s="1">
        <f t="shared" si="41"/>
        <v>0.51966718615944296</v>
      </c>
      <c r="J220" s="1">
        <f t="shared" si="33"/>
        <v>108.71</v>
      </c>
      <c r="K220" s="1">
        <f t="shared" si="36"/>
        <v>7.5715966526602035E-3</v>
      </c>
      <c r="L220" s="1">
        <f t="shared" si="37"/>
        <v>7.5715966526602035E-3</v>
      </c>
      <c r="M220" s="1">
        <f t="shared" si="42"/>
        <v>1</v>
      </c>
      <c r="N220">
        <v>10.161819789247641</v>
      </c>
    </row>
    <row r="221" spans="1:14" x14ac:dyDescent="0.25">
      <c r="A221" s="2" t="s">
        <v>219</v>
      </c>
      <c r="B221" s="2">
        <v>103.1497</v>
      </c>
      <c r="C221" s="2">
        <v>109.54</v>
      </c>
      <c r="D221" s="1">
        <f t="shared" si="35"/>
        <v>2.9048535913245559E-3</v>
      </c>
      <c r="E221" s="1">
        <f t="shared" si="34"/>
        <v>7.6059931396662952E-3</v>
      </c>
      <c r="F221" s="1">
        <f t="shared" si="40"/>
        <v>0.6089952903103325</v>
      </c>
      <c r="G221" s="1">
        <f t="shared" si="38"/>
        <v>2.7443516700300662E-2</v>
      </c>
      <c r="H221" s="1">
        <f t="shared" si="39"/>
        <v>3.2284807646591418E-2</v>
      </c>
      <c r="I221" s="1">
        <f t="shared" si="41"/>
        <v>0.35867377691435137</v>
      </c>
      <c r="J221" s="1">
        <f t="shared" si="33"/>
        <v>109.54</v>
      </c>
      <c r="K221" s="1">
        <f t="shared" si="36"/>
        <v>7.6059931396662952E-3</v>
      </c>
      <c r="L221" s="1">
        <f t="shared" si="37"/>
        <v>7.6059931396662952E-3</v>
      </c>
      <c r="M221" s="1">
        <f t="shared" si="42"/>
        <v>1</v>
      </c>
      <c r="N221">
        <v>10.161819789247641</v>
      </c>
    </row>
    <row r="222" spans="1:14" x14ac:dyDescent="0.25">
      <c r="A222" s="2" t="s">
        <v>220</v>
      </c>
      <c r="B222" s="2">
        <v>103.04989999999999</v>
      </c>
      <c r="C222" s="2">
        <v>109.91</v>
      </c>
      <c r="D222" s="1">
        <f t="shared" si="35"/>
        <v>-9.6799419390558561E-4</v>
      </c>
      <c r="E222" s="1">
        <f t="shared" si="34"/>
        <v>3.3720697252337161E-3</v>
      </c>
      <c r="F222" s="1">
        <f t="shared" si="40"/>
        <v>0.62588878251896207</v>
      </c>
      <c r="G222" s="1">
        <f t="shared" si="38"/>
        <v>1.0701414156449192E-2</v>
      </c>
      <c r="H222" s="1">
        <f t="shared" si="39"/>
        <v>2.7019947977704961E-2</v>
      </c>
      <c r="I222" s="1">
        <f t="shared" si="41"/>
        <v>0.42046551078419209</v>
      </c>
      <c r="J222" s="1">
        <f t="shared" si="33"/>
        <v>109.91</v>
      </c>
      <c r="K222" s="1">
        <f t="shared" si="36"/>
        <v>3.3720697252337161E-3</v>
      </c>
      <c r="L222" s="1">
        <f t="shared" si="37"/>
        <v>3.3720697252337161E-3</v>
      </c>
      <c r="M222" s="1">
        <f t="shared" si="42"/>
        <v>1</v>
      </c>
      <c r="N222">
        <v>9.7607704805678424</v>
      </c>
    </row>
    <row r="223" spans="1:14" x14ac:dyDescent="0.25">
      <c r="A223" s="2" t="s">
        <v>221</v>
      </c>
      <c r="B223" s="2">
        <v>102.48480000000001</v>
      </c>
      <c r="C223" s="2">
        <v>110.54</v>
      </c>
      <c r="D223" s="1">
        <f t="shared" si="35"/>
        <v>-5.4988420341909247E-3</v>
      </c>
      <c r="E223" s="1">
        <f t="shared" si="34"/>
        <v>5.7155973243079783E-3</v>
      </c>
      <c r="F223" s="1">
        <f t="shared" si="40"/>
        <v>0.57022051818661224</v>
      </c>
      <c r="G223" s="1">
        <f t="shared" si="38"/>
        <v>-6.4866628200345466E-4</v>
      </c>
      <c r="H223" s="1">
        <f t="shared" si="39"/>
        <v>2.42652568418683E-2</v>
      </c>
      <c r="I223" s="1">
        <f t="shared" si="41"/>
        <v>0.43198711798678202</v>
      </c>
      <c r="J223" s="1">
        <f t="shared" si="33"/>
        <v>110.54</v>
      </c>
      <c r="K223" s="1">
        <f t="shared" si="36"/>
        <v>5.7155973243079783E-3</v>
      </c>
      <c r="L223" s="1">
        <f t="shared" si="37"/>
        <v>5.7155973243079783E-3</v>
      </c>
      <c r="M223" s="1">
        <f t="shared" si="42"/>
        <v>0.99999999999999989</v>
      </c>
      <c r="N223">
        <v>9.7607704805678424</v>
      </c>
    </row>
    <row r="224" spans="1:14" x14ac:dyDescent="0.25">
      <c r="A224" s="2" t="s">
        <v>222</v>
      </c>
      <c r="B224" s="2">
        <v>102.0194</v>
      </c>
      <c r="C224" s="2">
        <v>111</v>
      </c>
      <c r="D224" s="1">
        <f t="shared" si="35"/>
        <v>-4.5515036213676406E-3</v>
      </c>
      <c r="E224" s="1">
        <f t="shared" si="34"/>
        <v>4.1527549072170773E-3</v>
      </c>
      <c r="F224" s="1">
        <f t="shared" si="40"/>
        <v>0.60632283614470672</v>
      </c>
      <c r="G224" s="1">
        <f t="shared" si="38"/>
        <v>-8.1134862581395979E-3</v>
      </c>
      <c r="H224" s="1">
        <f t="shared" si="39"/>
        <v>2.0846415096425083E-2</v>
      </c>
      <c r="I224" s="1">
        <f t="shared" si="41"/>
        <v>0.4510512857564174</v>
      </c>
      <c r="J224" s="1">
        <f t="shared" si="33"/>
        <v>111</v>
      </c>
      <c r="K224" s="1">
        <f t="shared" si="36"/>
        <v>4.1527549072170773E-3</v>
      </c>
      <c r="L224" s="1">
        <f t="shared" si="37"/>
        <v>4.1527549072170773E-3</v>
      </c>
      <c r="M224" s="1">
        <f t="shared" si="42"/>
        <v>1</v>
      </c>
      <c r="N224">
        <v>9.7607704805678424</v>
      </c>
    </row>
    <row r="225" spans="1:14" x14ac:dyDescent="0.25">
      <c r="A225" s="2" t="s">
        <v>223</v>
      </c>
      <c r="B225" s="2">
        <v>102.1857</v>
      </c>
      <c r="C225" s="2">
        <v>111.81</v>
      </c>
      <c r="D225" s="1">
        <f t="shared" si="35"/>
        <v>1.6287549798115711E-3</v>
      </c>
      <c r="E225" s="1">
        <f t="shared" si="34"/>
        <v>7.2708008469426376E-3</v>
      </c>
      <c r="F225" s="1">
        <f t="shared" si="40"/>
        <v>0.75290964708734565</v>
      </c>
      <c r="G225" s="1">
        <f t="shared" si="38"/>
        <v>-9.3895848696524172E-3</v>
      </c>
      <c r="H225" s="1">
        <f t="shared" si="39"/>
        <v>2.0511222803701497E-2</v>
      </c>
      <c r="I225" s="1">
        <f t="shared" si="41"/>
        <v>0.50983000072728091</v>
      </c>
      <c r="J225" s="1">
        <f t="shared" si="33"/>
        <v>111.81</v>
      </c>
      <c r="K225" s="1">
        <f t="shared" si="36"/>
        <v>7.2708008469426376E-3</v>
      </c>
      <c r="L225" s="1">
        <f t="shared" si="37"/>
        <v>7.2708008469426376E-3</v>
      </c>
      <c r="M225" s="1">
        <f t="shared" si="42"/>
        <v>1</v>
      </c>
      <c r="N225">
        <v>9.7607704805678424</v>
      </c>
    </row>
    <row r="226" spans="1:14" x14ac:dyDescent="0.25">
      <c r="A226" s="2" t="s">
        <v>224</v>
      </c>
      <c r="B226" s="2">
        <v>101.953</v>
      </c>
      <c r="C226" s="2">
        <v>111.98</v>
      </c>
      <c r="D226" s="1">
        <f t="shared" si="35"/>
        <v>-2.2798234807023077E-3</v>
      </c>
      <c r="E226" s="1">
        <f t="shared" si="34"/>
        <v>1.5192817614704563E-3</v>
      </c>
      <c r="F226" s="1">
        <f t="shared" si="40"/>
        <v>0.74629279791806136</v>
      </c>
      <c r="G226" s="1">
        <f t="shared" si="38"/>
        <v>-1.0701414156449082E-2</v>
      </c>
      <c r="H226" s="1">
        <f t="shared" si="39"/>
        <v>1.8658434839938207E-2</v>
      </c>
      <c r="I226" s="1">
        <f t="shared" si="41"/>
        <v>0.57646428558248863</v>
      </c>
      <c r="J226" s="1">
        <f t="shared" si="33"/>
        <v>111.98</v>
      </c>
      <c r="K226" s="1">
        <f t="shared" si="36"/>
        <v>1.5192817614704563E-3</v>
      </c>
      <c r="L226" s="1">
        <f t="shared" si="37"/>
        <v>1.5192817614704563E-3</v>
      </c>
      <c r="M226" s="1">
        <f t="shared" si="42"/>
        <v>1</v>
      </c>
      <c r="N226">
        <v>9.6909828552834458</v>
      </c>
    </row>
    <row r="227" spans="1:14" x14ac:dyDescent="0.25">
      <c r="A227" s="2" t="s">
        <v>225</v>
      </c>
      <c r="B227" s="2">
        <v>103.7148</v>
      </c>
      <c r="C227" s="2">
        <v>112.58</v>
      </c>
      <c r="D227" s="1">
        <f t="shared" si="35"/>
        <v>1.7132901658043726E-2</v>
      </c>
      <c r="E227" s="1">
        <f t="shared" si="34"/>
        <v>5.3437961151333114E-3</v>
      </c>
      <c r="F227" s="1">
        <f t="shared" si="40"/>
        <v>0.71117396043353021</v>
      </c>
      <c r="G227" s="1">
        <f t="shared" si="38"/>
        <v>1.1930329535785355E-2</v>
      </c>
      <c r="H227" s="1">
        <f t="shared" si="39"/>
        <v>1.8286633630763497E-2</v>
      </c>
      <c r="I227" s="1">
        <f t="shared" si="41"/>
        <v>0.71282550856015692</v>
      </c>
      <c r="J227" s="1">
        <f t="shared" si="33"/>
        <v>112.58</v>
      </c>
      <c r="K227" s="1">
        <f t="shared" si="36"/>
        <v>5.3437961151333114E-3</v>
      </c>
      <c r="L227" s="1">
        <f t="shared" si="37"/>
        <v>5.3437961151333114E-3</v>
      </c>
      <c r="M227" s="1">
        <f t="shared" si="42"/>
        <v>0.99999999999999989</v>
      </c>
      <c r="N227">
        <v>9.6909828552834458</v>
      </c>
    </row>
    <row r="228" spans="1:14" x14ac:dyDescent="0.25">
      <c r="A228" s="2" t="s">
        <v>226</v>
      </c>
      <c r="B228" s="2">
        <v>102.9502</v>
      </c>
      <c r="C228" s="2">
        <v>113.01</v>
      </c>
      <c r="D228" s="1">
        <f t="shared" si="35"/>
        <v>-7.3994482723366067E-3</v>
      </c>
      <c r="E228" s="1">
        <f t="shared" si="34"/>
        <v>3.8122303361788866E-3</v>
      </c>
      <c r="F228" s="1">
        <f t="shared" si="40"/>
        <v>0.70930320078604403</v>
      </c>
      <c r="G228" s="1">
        <f t="shared" si="38"/>
        <v>9.0823848848163424E-3</v>
      </c>
      <c r="H228" s="1">
        <f t="shared" si="39"/>
        <v>1.7946109059725403E-2</v>
      </c>
      <c r="I228" s="1">
        <f t="shared" si="41"/>
        <v>0.78937595881763223</v>
      </c>
      <c r="J228" s="1">
        <f t="shared" si="33"/>
        <v>113.01</v>
      </c>
      <c r="K228" s="1">
        <f t="shared" si="36"/>
        <v>3.8122303361788866E-3</v>
      </c>
      <c r="L228" s="1">
        <f t="shared" si="37"/>
        <v>3.8122303361788866E-3</v>
      </c>
      <c r="M228" s="1">
        <f t="shared" si="42"/>
        <v>1.0000000000000002</v>
      </c>
      <c r="N228">
        <v>9.6909828552834458</v>
      </c>
    </row>
    <row r="229" spans="1:14" x14ac:dyDescent="0.25">
      <c r="A229" s="2" t="s">
        <v>227</v>
      </c>
      <c r="B229" s="2">
        <v>104.21339999999999</v>
      </c>
      <c r="C229" s="2">
        <v>113.65</v>
      </c>
      <c r="D229" s="1">
        <f t="shared" si="35"/>
        <v>1.2195343736974012E-2</v>
      </c>
      <c r="E229" s="1">
        <f t="shared" si="34"/>
        <v>5.6472399264928365E-3</v>
      </c>
      <c r="F229" s="1">
        <f t="shared" si="40"/>
        <v>0.68495486953151796</v>
      </c>
      <c r="G229" s="1">
        <f t="shared" si="38"/>
        <v>1.9648973641978804E-2</v>
      </c>
      <c r="H229" s="1">
        <f t="shared" si="39"/>
        <v>1.6322548139275452E-2</v>
      </c>
      <c r="I229" s="1">
        <f t="shared" si="41"/>
        <v>0.74631618186521498</v>
      </c>
      <c r="J229" s="1">
        <f t="shared" si="33"/>
        <v>113.65</v>
      </c>
      <c r="K229" s="1">
        <f t="shared" si="36"/>
        <v>5.6472399264928365E-3</v>
      </c>
      <c r="L229" s="1">
        <f t="shared" si="37"/>
        <v>5.6472399264928365E-3</v>
      </c>
      <c r="M229" s="1">
        <f t="shared" si="42"/>
        <v>1</v>
      </c>
      <c r="N229">
        <v>9.6909828552834458</v>
      </c>
    </row>
    <row r="230" spans="1:14" x14ac:dyDescent="0.25">
      <c r="A230" s="2"/>
      <c r="B230" s="2"/>
      <c r="C230" s="2"/>
    </row>
    <row r="231" spans="1:14" x14ac:dyDescent="0.25">
      <c r="A231" s="2"/>
      <c r="B231" s="2"/>
      <c r="C231" s="2"/>
    </row>
    <row r="232" spans="1:14" x14ac:dyDescent="0.25">
      <c r="A232" s="2"/>
      <c r="B232" s="2"/>
      <c r="C232" s="2"/>
    </row>
    <row r="233" spans="1:14" x14ac:dyDescent="0.25">
      <c r="A233" s="2"/>
      <c r="B233" s="2"/>
      <c r="C233" s="2"/>
    </row>
  </sheetData>
  <dataValidations count="1">
    <dataValidation allowBlank="1" showErrorMessage="1" promptTitle="TRAFO" prompt="$A$1:$C$233" sqref="A1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Bank of England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Cesa-Bianchi, Ambrogio</dc:creator>
  <cp:lastModifiedBy>Cesa-Bianchi, Ambrogio</cp:lastModifiedBy>
  <dcterms:created xsi:type="dcterms:W3CDTF">2017-10-14T14:33:01Z</dcterms:created>
  <dcterms:modified xsi:type="dcterms:W3CDTF">2017-11-06T09:37:20Z</dcterms:modified>
</cp:coreProperties>
</file>